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hony\Desktop\Team AFF-FFV\vente de fondue 24-25\"/>
    </mc:Choice>
  </mc:AlternateContent>
  <bookViews>
    <workbookView xWindow="0" yWindow="0" windowWidth="23040" windowHeight="8496" activeTab="2"/>
  </bookViews>
  <sheets>
    <sheet name="Bon de commande par client" sheetId="1" r:id="rId1"/>
    <sheet name="Bulletin récapitulatif_LIV 1" sheetId="2" r:id="rId2"/>
    <sheet name="Bulletin récapitulatif_LIV 2" sheetId="5" r:id="rId3"/>
    <sheet name="Bon de commande par client pdf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5" l="1"/>
  <c r="D33" i="5"/>
  <c r="D28" i="5"/>
  <c r="D23" i="5"/>
  <c r="D18" i="5"/>
  <c r="D13" i="5"/>
  <c r="D38" i="2"/>
  <c r="D33" i="2"/>
  <c r="D28" i="2"/>
  <c r="D23" i="2"/>
  <c r="D18" i="2"/>
  <c r="D13" i="2"/>
  <c r="O36" i="1"/>
  <c r="N36" i="1"/>
  <c r="M36" i="1"/>
  <c r="L36" i="1"/>
  <c r="K36" i="1"/>
  <c r="J36" i="1"/>
  <c r="U35" i="1"/>
  <c r="V35" i="1" s="1"/>
  <c r="T35" i="1"/>
  <c r="S35" i="1"/>
  <c r="R35" i="1"/>
  <c r="Q35" i="1"/>
  <c r="P35" i="1"/>
  <c r="U34" i="1"/>
  <c r="T34" i="1"/>
  <c r="S34" i="1"/>
  <c r="R34" i="1"/>
  <c r="Q34" i="1"/>
  <c r="P34" i="1"/>
  <c r="U33" i="1"/>
  <c r="T33" i="1"/>
  <c r="S33" i="1"/>
  <c r="R33" i="1"/>
  <c r="Q33" i="1"/>
  <c r="P33" i="1"/>
  <c r="U32" i="1"/>
  <c r="T32" i="1"/>
  <c r="S32" i="1"/>
  <c r="R32" i="1"/>
  <c r="Q32" i="1"/>
  <c r="P32" i="1"/>
  <c r="U31" i="1"/>
  <c r="T31" i="1"/>
  <c r="S31" i="1"/>
  <c r="R31" i="1"/>
  <c r="Q31" i="1"/>
  <c r="P31" i="1"/>
  <c r="U30" i="1"/>
  <c r="U36" i="1" s="1"/>
  <c r="T30" i="1"/>
  <c r="T36" i="1" s="1"/>
  <c r="S30" i="1"/>
  <c r="S36" i="1" s="1"/>
  <c r="R30" i="1"/>
  <c r="R36" i="1" s="1"/>
  <c r="Q30" i="1"/>
  <c r="Q36" i="1" s="1"/>
  <c r="P30" i="1"/>
  <c r="P36" i="1" s="1"/>
  <c r="U29" i="1"/>
  <c r="T29" i="1"/>
  <c r="S29" i="1"/>
  <c r="R29" i="1"/>
  <c r="Q29" i="1"/>
  <c r="P29" i="1"/>
  <c r="V29" i="1" s="1"/>
  <c r="U28" i="1"/>
  <c r="T28" i="1"/>
  <c r="S28" i="1"/>
  <c r="R28" i="1"/>
  <c r="Q28" i="1"/>
  <c r="P28" i="1"/>
  <c r="U27" i="1"/>
  <c r="V27" i="1" s="1"/>
  <c r="T27" i="1"/>
  <c r="S27" i="1"/>
  <c r="R27" i="1"/>
  <c r="Q27" i="1"/>
  <c r="P27" i="1"/>
  <c r="U26" i="1"/>
  <c r="T26" i="1"/>
  <c r="S26" i="1"/>
  <c r="R26" i="1"/>
  <c r="Q26" i="1"/>
  <c r="P26" i="1"/>
  <c r="U25" i="1"/>
  <c r="T25" i="1"/>
  <c r="S25" i="1"/>
  <c r="R25" i="1"/>
  <c r="V25" i="1" s="1"/>
  <c r="Q25" i="1"/>
  <c r="P25" i="1"/>
  <c r="U24" i="1"/>
  <c r="T24" i="1"/>
  <c r="S24" i="1"/>
  <c r="R24" i="1"/>
  <c r="Q24" i="1"/>
  <c r="V24" i="1" s="1"/>
  <c r="P24" i="1"/>
  <c r="U23" i="1"/>
  <c r="T23" i="1"/>
  <c r="S23" i="1"/>
  <c r="R23" i="1"/>
  <c r="Q23" i="1"/>
  <c r="P23" i="1"/>
  <c r="V23" i="1" s="1"/>
  <c r="U22" i="1"/>
  <c r="T22" i="1"/>
  <c r="S22" i="1"/>
  <c r="R22" i="1"/>
  <c r="Q22" i="1"/>
  <c r="P22" i="1"/>
  <c r="V22" i="1" s="1"/>
  <c r="V21" i="1"/>
  <c r="U21" i="1"/>
  <c r="T21" i="1"/>
  <c r="S21" i="1"/>
  <c r="R21" i="1"/>
  <c r="Q21" i="1"/>
  <c r="P21" i="1"/>
  <c r="U20" i="1"/>
  <c r="V20" i="1" s="1"/>
  <c r="T20" i="1"/>
  <c r="S20" i="1"/>
  <c r="R20" i="1"/>
  <c r="Q20" i="1"/>
  <c r="P20" i="1"/>
  <c r="U19" i="1"/>
  <c r="V19" i="1" s="1"/>
  <c r="T19" i="1"/>
  <c r="S19" i="1"/>
  <c r="R19" i="1"/>
  <c r="Q19" i="1"/>
  <c r="P19" i="1"/>
  <c r="U18" i="1"/>
  <c r="T18" i="1"/>
  <c r="S18" i="1"/>
  <c r="R18" i="1"/>
  <c r="Q18" i="1"/>
  <c r="P18" i="1"/>
  <c r="V18" i="1" s="1"/>
  <c r="U17" i="1"/>
  <c r="T17" i="1"/>
  <c r="S17" i="1"/>
  <c r="R17" i="1"/>
  <c r="V17" i="1" s="1"/>
  <c r="Q17" i="1"/>
  <c r="P17" i="1"/>
  <c r="U16" i="1"/>
  <c r="T16" i="1"/>
  <c r="S16" i="1"/>
  <c r="R16" i="1"/>
  <c r="Q16" i="1"/>
  <c r="V16" i="1" s="1"/>
  <c r="P16" i="1"/>
  <c r="U15" i="1"/>
  <c r="T15" i="1"/>
  <c r="S15" i="1"/>
  <c r="R15" i="1"/>
  <c r="Q15" i="1"/>
  <c r="P15" i="1"/>
  <c r="V15" i="1" s="1"/>
  <c r="U14" i="1"/>
  <c r="T14" i="1"/>
  <c r="S14" i="1"/>
  <c r="R14" i="1"/>
  <c r="Q14" i="1"/>
  <c r="P14" i="1"/>
  <c r="V14" i="1" s="1"/>
  <c r="V13" i="1"/>
  <c r="U13" i="1"/>
  <c r="T13" i="1"/>
  <c r="S13" i="1"/>
  <c r="R13" i="1"/>
  <c r="Q13" i="1"/>
  <c r="P13" i="1"/>
  <c r="U12" i="1"/>
  <c r="V12" i="1" s="1"/>
  <c r="T12" i="1"/>
  <c r="S12" i="1"/>
  <c r="R12" i="1"/>
  <c r="Q12" i="1"/>
  <c r="P12" i="1"/>
  <c r="U11" i="1"/>
  <c r="T11" i="1"/>
  <c r="S11" i="1"/>
  <c r="R11" i="1"/>
  <c r="Q11" i="1"/>
  <c r="P11" i="1"/>
  <c r="D41" i="5" l="1"/>
  <c r="D41" i="2"/>
  <c r="V36" i="1"/>
  <c r="V26" i="1"/>
  <c r="V28" i="1"/>
  <c r="V30" i="1"/>
  <c r="V32" i="1"/>
  <c r="V33" i="1"/>
  <c r="V34" i="1"/>
  <c r="V31" i="1"/>
  <c r="V11" i="1"/>
</calcChain>
</file>

<file path=xl/sharedStrings.xml><?xml version="1.0" encoding="utf-8"?>
<sst xmlns="http://schemas.openxmlformats.org/spreadsheetml/2006/main" count="145" uniqueCount="55">
  <si>
    <t>Nom</t>
  </si>
  <si>
    <t>Prénom</t>
  </si>
  <si>
    <t>Téléphone</t>
  </si>
  <si>
    <t>Fondue</t>
  </si>
  <si>
    <t>Chocolat</t>
  </si>
  <si>
    <t xml:space="preserve">N° CMD </t>
  </si>
  <si>
    <t>Client</t>
  </si>
  <si>
    <t>Fondues</t>
  </si>
  <si>
    <t>Prix</t>
  </si>
  <si>
    <t>Total</t>
  </si>
  <si>
    <t>Date de livraison</t>
  </si>
  <si>
    <t>Signature</t>
  </si>
  <si>
    <t xml:space="preserve">Ventes Fondues et Chocolat </t>
  </si>
  <si>
    <t>Liste des commandes</t>
  </si>
  <si>
    <t>Joueur Sponsorisé</t>
  </si>
  <si>
    <t xml:space="preserve">Date de livraison </t>
  </si>
  <si>
    <t>GRM</t>
  </si>
  <si>
    <t>500 (5x100 grs)</t>
  </si>
  <si>
    <t>E-mail</t>
  </si>
  <si>
    <t>Délai de commande</t>
  </si>
  <si>
    <t>Ventes Team AFF-FFV</t>
  </si>
  <si>
    <t>Equipe</t>
  </si>
  <si>
    <t>Coffret</t>
  </si>
  <si>
    <t>Vin</t>
  </si>
  <si>
    <t>Vente Team AFF-FFV</t>
  </si>
  <si>
    <t>Quantité totale</t>
  </si>
  <si>
    <t>Fondue officielle</t>
  </si>
  <si>
    <t>Coffret officiel</t>
  </si>
  <si>
    <t>Trio</t>
  </si>
  <si>
    <t>1x 400 gr.</t>
  </si>
  <si>
    <t>Prix unitaire</t>
  </si>
  <si>
    <t>LIVRAISON 1</t>
  </si>
  <si>
    <t>LIVRAISON 2</t>
  </si>
  <si>
    <t>Livraison 1</t>
  </si>
  <si>
    <t>Livraison 2</t>
  </si>
  <si>
    <t>Total à payer au Team AFF-FFV - Livraison 2</t>
  </si>
  <si>
    <t>Total à payer au Team AFF-FFV - Livraison 1</t>
  </si>
  <si>
    <t>Liste de commande totale</t>
  </si>
  <si>
    <t>1x 400 gr. / 1x 750 cl.</t>
  </si>
  <si>
    <t>3x 750 cl.</t>
  </si>
  <si>
    <t>3x 100 gr.</t>
  </si>
  <si>
    <t>Paiement</t>
  </si>
  <si>
    <t xml:space="preserve">cash </t>
  </si>
  <si>
    <t>(x)</t>
  </si>
  <si>
    <t>bancaire</t>
  </si>
  <si>
    <t xml:space="preserve">Virement </t>
  </si>
  <si>
    <t>Coffret duo</t>
  </si>
  <si>
    <t>Coffret Duo</t>
  </si>
  <si>
    <t>2x 400 gr. / 1x 750 cl.</t>
  </si>
  <si>
    <t>Trio Vin</t>
  </si>
  <si>
    <t>Duo Sekulic</t>
  </si>
  <si>
    <t>Coffret simple</t>
  </si>
  <si>
    <t>Duo</t>
  </si>
  <si>
    <t>2x 750 cl.</t>
  </si>
  <si>
    <t>Vin duo-Sekulic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</si>
</sst>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&quot;fr.&quot;\ #,##0.00;&quot;fr.&quot;\ \-#,##0.00"/>
    <numFmt numFmtId="166" formatCode="&quot;fr.&quot;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SolidoCompact"/>
    </font>
    <font>
      <sz val="20"/>
      <color theme="1"/>
      <name val="Calibri"/>
      <family val="2"/>
      <scheme val="minor"/>
    </font>
    <font>
      <sz val="11"/>
      <color rgb="FFFFFFFF"/>
      <name val="IBM Plex Sans Medium"/>
      <family val="2"/>
    </font>
    <font>
      <sz val="11"/>
      <color theme="1"/>
      <name val="IBM Plex Sans Medium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IBM Plex Sans Medium"/>
    </font>
    <font>
      <b/>
      <sz val="11"/>
      <color theme="0"/>
      <name val="IBM Plex Sans Medium"/>
    </font>
    <font>
      <sz val="11"/>
      <color theme="0"/>
      <name val="IBM Plex Sans Medium"/>
      <family val="2"/>
    </font>
    <font>
      <b/>
      <sz val="14"/>
      <color theme="0"/>
      <name val="IBM Plex Sans Medium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IBM Plex Sans Medium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vertical="center"/>
    </xf>
    <xf numFmtId="165" fontId="0" fillId="2" borderId="1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6" fontId="2" fillId="0" borderId="0" xfId="0" applyNumberFormat="1" applyFont="1"/>
    <xf numFmtId="0" fontId="0" fillId="0" borderId="33" xfId="0" applyBorder="1" applyAlignment="1">
      <alignment vertical="center"/>
    </xf>
    <xf numFmtId="0" fontId="0" fillId="0" borderId="33" xfId="0" applyBorder="1"/>
    <xf numFmtId="0" fontId="0" fillId="0" borderId="32" xfId="0" applyBorder="1" applyAlignment="1">
      <alignment horizontal="center"/>
    </xf>
    <xf numFmtId="0" fontId="2" fillId="0" borderId="33" xfId="0" applyFont="1" applyBorder="1"/>
    <xf numFmtId="0" fontId="0" fillId="2" borderId="14" xfId="0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5" xfId="0" applyFont="1" applyBorder="1"/>
    <xf numFmtId="0" fontId="6" fillId="0" borderId="21" xfId="0" applyFont="1" applyBorder="1"/>
    <xf numFmtId="165" fontId="6" fillId="0" borderId="7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15" xfId="0" applyFont="1" applyBorder="1"/>
    <xf numFmtId="0" fontId="6" fillId="0" borderId="3" xfId="0" applyFont="1" applyBorder="1"/>
    <xf numFmtId="0" fontId="6" fillId="0" borderId="16" xfId="0" applyFont="1" applyBorder="1"/>
    <xf numFmtId="0" fontId="2" fillId="0" borderId="0" xfId="0" applyFont="1"/>
    <xf numFmtId="165" fontId="6" fillId="0" borderId="16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7" fillId="0" borderId="33" xfId="0" applyFont="1" applyBorder="1"/>
    <xf numFmtId="0" fontId="7" fillId="0" borderId="0" xfId="0" applyFont="1"/>
    <xf numFmtId="166" fontId="7" fillId="0" borderId="0" xfId="0" applyNumberFormat="1" applyFont="1"/>
    <xf numFmtId="0" fontId="7" fillId="0" borderId="33" xfId="0" applyFont="1" applyBorder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right"/>
    </xf>
    <xf numFmtId="166" fontId="2" fillId="0" borderId="1" xfId="0" applyNumberFormat="1" applyFont="1" applyBorder="1"/>
    <xf numFmtId="0" fontId="10" fillId="3" borderId="1" xfId="0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4" xfId="0" applyFont="1" applyFill="1" applyBorder="1"/>
    <xf numFmtId="0" fontId="10" fillId="3" borderId="17" xfId="0" applyFont="1" applyFill="1" applyBorder="1" applyAlignment="1">
      <alignment horizontal="center"/>
    </xf>
    <xf numFmtId="14" fontId="11" fillId="3" borderId="0" xfId="0" applyNumberFormat="1" applyFont="1" applyFill="1"/>
    <xf numFmtId="0" fontId="12" fillId="3" borderId="1" xfId="0" applyFont="1" applyFill="1" applyBorder="1"/>
    <xf numFmtId="0" fontId="12" fillId="3" borderId="14" xfId="0" applyFont="1" applyFill="1" applyBorder="1"/>
    <xf numFmtId="0" fontId="12" fillId="3" borderId="1" xfId="0" applyFont="1" applyFill="1" applyBorder="1" applyAlignment="1">
      <alignment horizontal="center"/>
    </xf>
    <xf numFmtId="165" fontId="12" fillId="3" borderId="17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/>
    <xf numFmtId="0" fontId="10" fillId="3" borderId="26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6" fillId="0" borderId="4" xfId="0" applyFont="1" applyBorder="1"/>
    <xf numFmtId="0" fontId="6" fillId="0" borderId="7" xfId="0" applyFont="1" applyBorder="1"/>
    <xf numFmtId="0" fontId="6" fillId="0" borderId="37" xfId="0" applyFont="1" applyBorder="1"/>
    <xf numFmtId="0" fontId="6" fillId="0" borderId="9" xfId="0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2" fillId="0" borderId="0" xfId="0" applyNumberFormat="1" applyFont="1" applyBorder="1"/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93956</xdr:colOff>
      <xdr:row>0</xdr:row>
      <xdr:rowOff>56335</xdr:rowOff>
    </xdr:from>
    <xdr:to>
      <xdr:col>1</xdr:col>
      <xdr:colOff>899641</xdr:colOff>
      <xdr:row>4</xdr:row>
      <xdr:rowOff>41000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21560C-9074-4DCE-860E-3C0EA585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7099" y="56335"/>
          <a:ext cx="805685" cy="909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469517</xdr:colOff>
      <xdr:row>0</xdr:row>
      <xdr:rowOff>34925</xdr:rowOff>
    </xdr:from>
    <xdr:to>
      <xdr:col>0</xdr:col>
      <xdr:colOff>1259861</xdr:colOff>
      <xdr:row>3</xdr:row>
      <xdr:rowOff>76649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54EF4E-9E99-4D1E-B259-D21DED89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17" y="34925"/>
          <a:ext cx="790344" cy="89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469517</xdr:colOff>
      <xdr:row>0</xdr:row>
      <xdr:rowOff>34925</xdr:rowOff>
    </xdr:from>
    <xdr:to>
      <xdr:col>0</xdr:col>
      <xdr:colOff>1259861</xdr:colOff>
      <xdr:row>3</xdr:row>
      <xdr:rowOff>76649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407260-C066-E342-A44B-1CE074EC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17" y="34925"/>
          <a:ext cx="790344" cy="892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650240</xdr:colOff>
      <xdr:row>3</xdr:row>
      <xdr:rowOff>95250</xdr:rowOff>
    </xdr:to>
    <xdr:pic>
      <xdr:nvPicPr>
        <xdr:cNvPr id="2" name="Image 1" descr="E:\Administration GMJ\5-LOGO\moju_gottero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06553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50" zoomScaleNormal="50" workbookViewId="0">
      <selection activeCell="B11" sqref="B11"/>
    </sheetView>
  </sheetViews>
  <sheetFormatPr baseColWidth="10" defaultRowHeight="14.4"/>
  <cols>
    <col min="1" max="1" width="8.44140625" customWidth="1"/>
    <col min="2" max="2" width="27.6640625" customWidth="1"/>
    <col min="3" max="6" width="26.44140625" customWidth="1"/>
    <col min="7" max="7" width="22.77734375" customWidth="1"/>
    <col min="8" max="8" width="22.77734375" style="52" customWidth="1"/>
    <col min="9" max="9" width="25" style="52" customWidth="1"/>
    <col min="10" max="10" width="13.77734375" customWidth="1"/>
    <col min="11" max="12" width="13.44140625" customWidth="1"/>
    <col min="13" max="13" width="14.77734375" customWidth="1"/>
    <col min="14" max="14" width="13.109375" customWidth="1"/>
    <col min="15" max="15" width="19.77734375" customWidth="1"/>
    <col min="16" max="20" width="17.109375" customWidth="1"/>
    <col min="21" max="21" width="18.6640625" customWidth="1"/>
    <col min="22" max="22" width="20.44140625" customWidth="1"/>
  </cols>
  <sheetData>
    <row r="1" spans="1:22" ht="24.6">
      <c r="A1" s="53"/>
      <c r="B1" s="54"/>
      <c r="C1" s="123" t="s">
        <v>24</v>
      </c>
      <c r="D1" s="123"/>
      <c r="E1" s="123"/>
      <c r="F1" s="123"/>
      <c r="G1" s="123"/>
      <c r="H1" s="98"/>
      <c r="I1" s="98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>
      <c r="A2" s="54"/>
      <c r="B2" s="54"/>
      <c r="C2" s="54"/>
      <c r="D2" s="54"/>
      <c r="E2" s="54"/>
      <c r="F2" s="54"/>
      <c r="G2" s="54"/>
      <c r="H2" s="99"/>
      <c r="I2" s="99"/>
      <c r="J2" s="54"/>
      <c r="K2" s="54"/>
      <c r="L2" s="54"/>
      <c r="M2" s="54" t="s">
        <v>31</v>
      </c>
      <c r="N2" s="81">
        <v>45633</v>
      </c>
      <c r="O2" s="54" t="s">
        <v>19</v>
      </c>
      <c r="P2" s="81">
        <v>45623</v>
      </c>
      <c r="Q2" s="54"/>
      <c r="R2" s="54"/>
      <c r="S2" s="54"/>
      <c r="T2" s="54"/>
    </row>
    <row r="3" spans="1:22">
      <c r="A3" s="54"/>
      <c r="B3" s="54"/>
      <c r="C3" s="124" t="s">
        <v>37</v>
      </c>
      <c r="D3" s="124"/>
      <c r="E3" s="124"/>
      <c r="F3" s="124"/>
      <c r="G3" s="124"/>
      <c r="H3" s="99"/>
      <c r="I3" s="99"/>
      <c r="J3" s="54"/>
      <c r="K3" s="54"/>
      <c r="L3" s="54"/>
      <c r="M3" s="54" t="s">
        <v>32</v>
      </c>
      <c r="N3" s="81">
        <v>45689</v>
      </c>
      <c r="O3" s="54" t="s">
        <v>19</v>
      </c>
      <c r="P3" s="81">
        <v>45679</v>
      </c>
      <c r="Q3" s="54"/>
      <c r="R3" s="54"/>
      <c r="S3" s="54"/>
      <c r="T3" s="54"/>
    </row>
    <row r="4" spans="1:22" ht="15" customHeight="1">
      <c r="A4" s="54"/>
      <c r="B4" s="54"/>
      <c r="C4" s="54"/>
      <c r="D4" s="54"/>
      <c r="E4" s="54"/>
      <c r="F4" s="54"/>
      <c r="G4" s="54"/>
      <c r="H4" s="99"/>
      <c r="I4" s="99"/>
      <c r="J4" s="54"/>
      <c r="K4" s="54"/>
      <c r="L4" s="54"/>
      <c r="M4" s="54"/>
      <c r="N4" s="54"/>
      <c r="O4" s="55"/>
      <c r="P4" s="54"/>
      <c r="Q4" s="54"/>
      <c r="R4" s="54"/>
      <c r="S4" s="54"/>
      <c r="T4" s="54"/>
    </row>
    <row r="5" spans="1:22" ht="21" customHeight="1">
      <c r="A5" s="56"/>
      <c r="B5" s="54"/>
      <c r="C5" s="114"/>
      <c r="D5" s="115"/>
      <c r="E5" s="115"/>
      <c r="F5" s="115"/>
      <c r="G5" s="116"/>
      <c r="H5" s="100"/>
      <c r="I5" s="100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2">
      <c r="A6" s="54"/>
      <c r="B6" s="54"/>
      <c r="C6" s="54"/>
      <c r="D6" s="54"/>
      <c r="E6" s="54"/>
      <c r="F6" s="54"/>
      <c r="G6" s="54"/>
      <c r="H6" s="99"/>
      <c r="I6" s="99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2">
      <c r="A7" s="54"/>
      <c r="B7" s="54"/>
      <c r="C7" s="54"/>
      <c r="D7" s="54"/>
      <c r="E7" s="54"/>
      <c r="F7" s="54"/>
      <c r="G7" s="54"/>
      <c r="H7" s="99"/>
      <c r="I7" s="99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2">
      <c r="A8" s="111" t="s">
        <v>5</v>
      </c>
      <c r="B8" s="117" t="s">
        <v>6</v>
      </c>
      <c r="C8" s="118"/>
      <c r="D8" s="118"/>
      <c r="E8" s="118"/>
      <c r="F8" s="118"/>
      <c r="G8" s="119"/>
      <c r="H8" s="102" t="s">
        <v>45</v>
      </c>
      <c r="I8" s="96" t="s">
        <v>41</v>
      </c>
      <c r="J8" s="76" t="s">
        <v>3</v>
      </c>
      <c r="K8" s="76" t="s">
        <v>22</v>
      </c>
      <c r="L8" s="76" t="s">
        <v>46</v>
      </c>
      <c r="M8" s="76" t="s">
        <v>49</v>
      </c>
      <c r="N8" s="76" t="s">
        <v>50</v>
      </c>
      <c r="O8" s="76" t="s">
        <v>4</v>
      </c>
      <c r="P8" s="117" t="s">
        <v>9</v>
      </c>
      <c r="Q8" s="118"/>
      <c r="R8" s="118"/>
      <c r="S8" s="118"/>
      <c r="T8" s="118"/>
      <c r="U8" s="118"/>
      <c r="V8" s="119"/>
    </row>
    <row r="9" spans="1:22">
      <c r="A9" s="112"/>
      <c r="B9" s="120"/>
      <c r="C9" s="121"/>
      <c r="D9" s="121"/>
      <c r="E9" s="121"/>
      <c r="F9" s="121"/>
      <c r="G9" s="122"/>
      <c r="H9" s="103" t="s">
        <v>44</v>
      </c>
      <c r="I9" s="97" t="s">
        <v>42</v>
      </c>
      <c r="J9" s="77">
        <v>12</v>
      </c>
      <c r="K9" s="77">
        <v>30</v>
      </c>
      <c r="L9" s="77">
        <v>40</v>
      </c>
      <c r="M9" s="77">
        <v>59</v>
      </c>
      <c r="N9" s="77">
        <v>45</v>
      </c>
      <c r="O9" s="77">
        <v>20</v>
      </c>
      <c r="P9" s="120"/>
      <c r="Q9" s="121"/>
      <c r="R9" s="121"/>
      <c r="S9" s="121"/>
      <c r="T9" s="121"/>
      <c r="U9" s="121"/>
      <c r="V9" s="122"/>
    </row>
    <row r="10" spans="1:22">
      <c r="A10" s="113"/>
      <c r="B10" s="78" t="s">
        <v>0</v>
      </c>
      <c r="C10" s="78" t="s">
        <v>1</v>
      </c>
      <c r="D10" s="79" t="s">
        <v>18</v>
      </c>
      <c r="E10" s="79" t="s">
        <v>2</v>
      </c>
      <c r="F10" s="79" t="s">
        <v>33</v>
      </c>
      <c r="G10" s="79" t="s">
        <v>34</v>
      </c>
      <c r="H10" s="101" t="s">
        <v>43</v>
      </c>
      <c r="I10" s="101" t="s">
        <v>43</v>
      </c>
      <c r="J10" s="76"/>
      <c r="K10" s="76"/>
      <c r="L10" s="76"/>
      <c r="M10" s="76"/>
      <c r="N10" s="76"/>
      <c r="O10" s="76"/>
      <c r="P10" s="80" t="s">
        <v>7</v>
      </c>
      <c r="Q10" s="76" t="s">
        <v>22</v>
      </c>
      <c r="R10" s="76" t="s">
        <v>47</v>
      </c>
      <c r="S10" s="76" t="s">
        <v>49</v>
      </c>
      <c r="T10" s="76" t="s">
        <v>50</v>
      </c>
      <c r="U10" s="76" t="s">
        <v>4</v>
      </c>
      <c r="V10" s="76" t="s">
        <v>8</v>
      </c>
    </row>
    <row r="11" spans="1:22" ht="31.95" customHeight="1">
      <c r="A11" s="86">
        <v>1</v>
      </c>
      <c r="B11" s="57"/>
      <c r="C11" s="57"/>
      <c r="D11" s="58"/>
      <c r="E11" s="58"/>
      <c r="F11" s="104"/>
      <c r="G11" s="65"/>
      <c r="H11" s="104"/>
      <c r="I11" s="65"/>
      <c r="J11" s="105"/>
      <c r="K11" s="65"/>
      <c r="L11" s="65"/>
      <c r="M11" s="65"/>
      <c r="N11" s="65"/>
      <c r="O11" s="65"/>
      <c r="P11" s="59">
        <f t="shared" ref="P11:P35" si="0">+(J11*$J$9)</f>
        <v>0</v>
      </c>
      <c r="Q11" s="60">
        <f t="shared" ref="Q11:Q35" si="1">+K11*$K$9</f>
        <v>0</v>
      </c>
      <c r="R11" s="60">
        <f t="shared" ref="R11:R35" si="2">+L11*$L$9</f>
        <v>0</v>
      </c>
      <c r="S11" s="67">
        <f>+(M11*$M$9)</f>
        <v>0</v>
      </c>
      <c r="T11" s="67">
        <f>(N11*$N$9)</f>
        <v>0</v>
      </c>
      <c r="U11" s="67">
        <f>+(O11*$O$9)</f>
        <v>0</v>
      </c>
      <c r="V11" s="61">
        <f t="shared" ref="V11:V26" si="3">P11+Q11+R11+S11+U11</f>
        <v>0</v>
      </c>
    </row>
    <row r="12" spans="1:22" ht="31.95" customHeight="1">
      <c r="A12" s="87">
        <v>2</v>
      </c>
      <c r="B12" s="62"/>
      <c r="C12" s="62"/>
      <c r="D12" s="63"/>
      <c r="E12" s="63"/>
      <c r="F12" s="107"/>
      <c r="G12" s="65"/>
      <c r="H12" s="105"/>
      <c r="I12" s="65"/>
      <c r="J12" s="105"/>
      <c r="K12" s="65"/>
      <c r="L12" s="65"/>
      <c r="M12" s="65"/>
      <c r="N12" s="65"/>
      <c r="O12" s="65"/>
      <c r="P12" s="59">
        <f t="shared" si="0"/>
        <v>0</v>
      </c>
      <c r="Q12" s="60">
        <f t="shared" si="1"/>
        <v>0</v>
      </c>
      <c r="R12" s="60">
        <f t="shared" si="2"/>
        <v>0</v>
      </c>
      <c r="S12" s="67">
        <f t="shared" ref="S12:S35" si="4">+(M12*$M$9)</f>
        <v>0</v>
      </c>
      <c r="T12" s="67">
        <f t="shared" ref="T12:T35" si="5">(N12*$N$9)</f>
        <v>0</v>
      </c>
      <c r="U12" s="67">
        <f t="shared" ref="U12:U35" si="6">+(O12*$O$9)</f>
        <v>0</v>
      </c>
      <c r="V12" s="61">
        <f t="shared" si="3"/>
        <v>0</v>
      </c>
    </row>
    <row r="13" spans="1:22" ht="31.95" customHeight="1">
      <c r="A13" s="88">
        <v>3</v>
      </c>
      <c r="B13" s="64"/>
      <c r="C13" s="64"/>
      <c r="D13" s="65"/>
      <c r="E13" s="65"/>
      <c r="F13" s="105"/>
      <c r="G13" s="65"/>
      <c r="H13" s="105"/>
      <c r="I13" s="65"/>
      <c r="J13" s="105"/>
      <c r="K13" s="65"/>
      <c r="L13" s="65"/>
      <c r="M13" s="65"/>
      <c r="N13" s="65"/>
      <c r="O13" s="65"/>
      <c r="P13" s="59">
        <f t="shared" si="0"/>
        <v>0</v>
      </c>
      <c r="Q13" s="60">
        <f t="shared" si="1"/>
        <v>0</v>
      </c>
      <c r="R13" s="60">
        <f t="shared" si="2"/>
        <v>0</v>
      </c>
      <c r="S13" s="67">
        <f t="shared" si="4"/>
        <v>0</v>
      </c>
      <c r="T13" s="67">
        <f t="shared" si="5"/>
        <v>0</v>
      </c>
      <c r="U13" s="67">
        <f t="shared" si="6"/>
        <v>0</v>
      </c>
      <c r="V13" s="61">
        <f t="shared" si="3"/>
        <v>0</v>
      </c>
    </row>
    <row r="14" spans="1:22" ht="31.95" customHeight="1">
      <c r="A14" s="88">
        <v>4</v>
      </c>
      <c r="B14" s="64"/>
      <c r="C14" s="64"/>
      <c r="D14" s="65"/>
      <c r="E14" s="65"/>
      <c r="F14" s="105"/>
      <c r="G14" s="65"/>
      <c r="H14" s="105"/>
      <c r="I14" s="65"/>
      <c r="J14" s="105"/>
      <c r="K14" s="65"/>
      <c r="L14" s="65"/>
      <c r="M14" s="65"/>
      <c r="N14" s="65"/>
      <c r="O14" s="65"/>
      <c r="P14" s="59">
        <f t="shared" si="0"/>
        <v>0</v>
      </c>
      <c r="Q14" s="60">
        <f t="shared" si="1"/>
        <v>0</v>
      </c>
      <c r="R14" s="60">
        <f t="shared" si="2"/>
        <v>0</v>
      </c>
      <c r="S14" s="67">
        <f t="shared" si="4"/>
        <v>0</v>
      </c>
      <c r="T14" s="67">
        <f t="shared" si="5"/>
        <v>0</v>
      </c>
      <c r="U14" s="67">
        <f t="shared" si="6"/>
        <v>0</v>
      </c>
      <c r="V14" s="61">
        <f t="shared" si="3"/>
        <v>0</v>
      </c>
    </row>
    <row r="15" spans="1:22" ht="31.95" customHeight="1">
      <c r="A15" s="88">
        <v>5</v>
      </c>
      <c r="B15" s="64"/>
      <c r="C15" s="64"/>
      <c r="D15" s="65"/>
      <c r="E15" s="65"/>
      <c r="F15" s="105"/>
      <c r="G15" s="65"/>
      <c r="H15" s="105"/>
      <c r="I15" s="65"/>
      <c r="J15" s="105"/>
      <c r="K15" s="65"/>
      <c r="L15" s="65"/>
      <c r="M15" s="65"/>
      <c r="N15" s="65"/>
      <c r="O15" s="65"/>
      <c r="P15" s="59">
        <f t="shared" si="0"/>
        <v>0</v>
      </c>
      <c r="Q15" s="60">
        <f t="shared" si="1"/>
        <v>0</v>
      </c>
      <c r="R15" s="60">
        <f t="shared" si="2"/>
        <v>0</v>
      </c>
      <c r="S15" s="67">
        <f t="shared" si="4"/>
        <v>0</v>
      </c>
      <c r="T15" s="67">
        <f t="shared" si="5"/>
        <v>0</v>
      </c>
      <c r="U15" s="67">
        <f t="shared" si="6"/>
        <v>0</v>
      </c>
      <c r="V15" s="61">
        <f t="shared" si="3"/>
        <v>0</v>
      </c>
    </row>
    <row r="16" spans="1:22" ht="31.95" customHeight="1">
      <c r="A16" s="88">
        <v>6</v>
      </c>
      <c r="B16" s="64"/>
      <c r="C16" s="64"/>
      <c r="D16" s="65"/>
      <c r="E16" s="65"/>
      <c r="F16" s="105"/>
      <c r="G16" s="65"/>
      <c r="H16" s="105"/>
      <c r="I16" s="65"/>
      <c r="J16" s="105"/>
      <c r="K16" s="65"/>
      <c r="L16" s="65"/>
      <c r="M16" s="65"/>
      <c r="N16" s="65"/>
      <c r="O16" s="65"/>
      <c r="P16" s="59">
        <f t="shared" si="0"/>
        <v>0</v>
      </c>
      <c r="Q16" s="60">
        <f t="shared" si="1"/>
        <v>0</v>
      </c>
      <c r="R16" s="60">
        <f t="shared" si="2"/>
        <v>0</v>
      </c>
      <c r="S16" s="67">
        <f t="shared" si="4"/>
        <v>0</v>
      </c>
      <c r="T16" s="67">
        <f t="shared" si="5"/>
        <v>0</v>
      </c>
      <c r="U16" s="67">
        <f t="shared" si="6"/>
        <v>0</v>
      </c>
      <c r="V16" s="61">
        <f t="shared" si="3"/>
        <v>0</v>
      </c>
    </row>
    <row r="17" spans="1:22" ht="31.95" customHeight="1">
      <c r="A17" s="88">
        <v>7</v>
      </c>
      <c r="B17" s="64"/>
      <c r="C17" s="64"/>
      <c r="D17" s="65"/>
      <c r="E17" s="65"/>
      <c r="F17" s="105"/>
      <c r="G17" s="65"/>
      <c r="H17" s="105"/>
      <c r="I17" s="65"/>
      <c r="J17" s="105"/>
      <c r="K17" s="65"/>
      <c r="L17" s="65"/>
      <c r="M17" s="65"/>
      <c r="N17" s="65"/>
      <c r="O17" s="65"/>
      <c r="P17" s="59">
        <f t="shared" si="0"/>
        <v>0</v>
      </c>
      <c r="Q17" s="60">
        <f t="shared" si="1"/>
        <v>0</v>
      </c>
      <c r="R17" s="60">
        <f t="shared" si="2"/>
        <v>0</v>
      </c>
      <c r="S17" s="67">
        <f t="shared" si="4"/>
        <v>0</v>
      </c>
      <c r="T17" s="67">
        <f t="shared" si="5"/>
        <v>0</v>
      </c>
      <c r="U17" s="67">
        <f t="shared" si="6"/>
        <v>0</v>
      </c>
      <c r="V17" s="61">
        <f t="shared" si="3"/>
        <v>0</v>
      </c>
    </row>
    <row r="18" spans="1:22" ht="31.95" customHeight="1">
      <c r="A18" s="87">
        <v>8</v>
      </c>
      <c r="B18" s="64"/>
      <c r="C18" s="64"/>
      <c r="D18" s="65"/>
      <c r="E18" s="65"/>
      <c r="F18" s="105"/>
      <c r="G18" s="65"/>
      <c r="H18" s="105"/>
      <c r="I18" s="65"/>
      <c r="J18" s="105"/>
      <c r="K18" s="65"/>
      <c r="L18" s="65"/>
      <c r="M18" s="65"/>
      <c r="N18" s="65"/>
      <c r="O18" s="65"/>
      <c r="P18" s="59">
        <f t="shared" si="0"/>
        <v>0</v>
      </c>
      <c r="Q18" s="60">
        <f t="shared" si="1"/>
        <v>0</v>
      </c>
      <c r="R18" s="60">
        <f t="shared" si="2"/>
        <v>0</v>
      </c>
      <c r="S18" s="67">
        <f t="shared" si="4"/>
        <v>0</v>
      </c>
      <c r="T18" s="67">
        <f t="shared" si="5"/>
        <v>0</v>
      </c>
      <c r="U18" s="67">
        <f t="shared" si="6"/>
        <v>0</v>
      </c>
      <c r="V18" s="61">
        <f>P18+Q18+R18+S18+U18</f>
        <v>0</v>
      </c>
    </row>
    <row r="19" spans="1:22" ht="31.95" customHeight="1">
      <c r="A19" s="88">
        <v>9</v>
      </c>
      <c r="B19" s="64"/>
      <c r="C19" s="64"/>
      <c r="D19" s="65"/>
      <c r="E19" s="65"/>
      <c r="F19" s="105"/>
      <c r="G19" s="65"/>
      <c r="H19" s="105"/>
      <c r="I19" s="65"/>
      <c r="J19" s="105"/>
      <c r="K19" s="65"/>
      <c r="L19" s="65"/>
      <c r="M19" s="65"/>
      <c r="N19" s="65"/>
      <c r="O19" s="65"/>
      <c r="P19" s="59">
        <f t="shared" si="0"/>
        <v>0</v>
      </c>
      <c r="Q19" s="60">
        <f t="shared" si="1"/>
        <v>0</v>
      </c>
      <c r="R19" s="60">
        <f t="shared" si="2"/>
        <v>0</v>
      </c>
      <c r="S19" s="67">
        <f t="shared" si="4"/>
        <v>0</v>
      </c>
      <c r="T19" s="67">
        <f t="shared" si="5"/>
        <v>0</v>
      </c>
      <c r="U19" s="67">
        <f t="shared" si="6"/>
        <v>0</v>
      </c>
      <c r="V19" s="61">
        <f>P19+Q19+R19+S19+U19</f>
        <v>0</v>
      </c>
    </row>
    <row r="20" spans="1:22" ht="31.95" customHeight="1">
      <c r="A20" s="88">
        <v>10</v>
      </c>
      <c r="B20" s="64"/>
      <c r="C20" s="64"/>
      <c r="D20" s="65"/>
      <c r="E20" s="65"/>
      <c r="F20" s="105"/>
      <c r="G20" s="65"/>
      <c r="H20" s="105"/>
      <c r="I20" s="65"/>
      <c r="J20" s="105"/>
      <c r="K20" s="65"/>
      <c r="L20" s="65"/>
      <c r="M20" s="65"/>
      <c r="N20" s="65"/>
      <c r="O20" s="65"/>
      <c r="P20" s="59">
        <f t="shared" si="0"/>
        <v>0</v>
      </c>
      <c r="Q20" s="60">
        <f t="shared" si="1"/>
        <v>0</v>
      </c>
      <c r="R20" s="60">
        <f t="shared" si="2"/>
        <v>0</v>
      </c>
      <c r="S20" s="67">
        <f t="shared" si="4"/>
        <v>0</v>
      </c>
      <c r="T20" s="67">
        <f t="shared" si="5"/>
        <v>0</v>
      </c>
      <c r="U20" s="67">
        <f t="shared" si="6"/>
        <v>0</v>
      </c>
      <c r="V20" s="61">
        <f>P20+Q20+R20+S20+U20</f>
        <v>0</v>
      </c>
    </row>
    <row r="21" spans="1:22" ht="31.95" customHeight="1">
      <c r="A21" s="88">
        <v>11</v>
      </c>
      <c r="B21" s="64"/>
      <c r="C21" s="64"/>
      <c r="D21" s="65"/>
      <c r="E21" s="65"/>
      <c r="F21" s="105"/>
      <c r="G21" s="65"/>
      <c r="H21" s="105"/>
      <c r="I21" s="65"/>
      <c r="J21" s="105"/>
      <c r="K21" s="65"/>
      <c r="L21" s="65"/>
      <c r="M21" s="65"/>
      <c r="N21" s="65"/>
      <c r="O21" s="65"/>
      <c r="P21" s="59">
        <f t="shared" si="0"/>
        <v>0</v>
      </c>
      <c r="Q21" s="60">
        <f t="shared" si="1"/>
        <v>0</v>
      </c>
      <c r="R21" s="60">
        <f t="shared" si="2"/>
        <v>0</v>
      </c>
      <c r="S21" s="67">
        <f t="shared" si="4"/>
        <v>0</v>
      </c>
      <c r="T21" s="67">
        <f t="shared" si="5"/>
        <v>0</v>
      </c>
      <c r="U21" s="67">
        <f t="shared" si="6"/>
        <v>0</v>
      </c>
      <c r="V21" s="61">
        <f t="shared" si="3"/>
        <v>0</v>
      </c>
    </row>
    <row r="22" spans="1:22" ht="31.95" customHeight="1">
      <c r="A22" s="88">
        <v>12</v>
      </c>
      <c r="B22" s="64"/>
      <c r="C22" s="64"/>
      <c r="D22" s="65"/>
      <c r="E22" s="65"/>
      <c r="F22" s="105"/>
      <c r="G22" s="65"/>
      <c r="H22" s="105"/>
      <c r="I22" s="65"/>
      <c r="J22" s="105"/>
      <c r="K22" s="65"/>
      <c r="L22" s="65"/>
      <c r="M22" s="65"/>
      <c r="N22" s="65"/>
      <c r="O22" s="65"/>
      <c r="P22" s="59">
        <f t="shared" si="0"/>
        <v>0</v>
      </c>
      <c r="Q22" s="60">
        <f t="shared" si="1"/>
        <v>0</v>
      </c>
      <c r="R22" s="60">
        <f t="shared" si="2"/>
        <v>0</v>
      </c>
      <c r="S22" s="67">
        <f t="shared" si="4"/>
        <v>0</v>
      </c>
      <c r="T22" s="67">
        <f t="shared" si="5"/>
        <v>0</v>
      </c>
      <c r="U22" s="67">
        <f t="shared" si="6"/>
        <v>0</v>
      </c>
      <c r="V22" s="61">
        <f>P22+Q22+R22+S22+U22</f>
        <v>0</v>
      </c>
    </row>
    <row r="23" spans="1:22" ht="31.95" customHeight="1">
      <c r="A23" s="88">
        <v>13</v>
      </c>
      <c r="B23" s="64"/>
      <c r="C23" s="64"/>
      <c r="D23" s="65"/>
      <c r="E23" s="65"/>
      <c r="F23" s="105"/>
      <c r="G23" s="65"/>
      <c r="H23" s="105"/>
      <c r="I23" s="65"/>
      <c r="J23" s="105"/>
      <c r="K23" s="65"/>
      <c r="L23" s="65"/>
      <c r="M23" s="65"/>
      <c r="N23" s="65"/>
      <c r="O23" s="65"/>
      <c r="P23" s="59">
        <f t="shared" si="0"/>
        <v>0</v>
      </c>
      <c r="Q23" s="60">
        <f t="shared" si="1"/>
        <v>0</v>
      </c>
      <c r="R23" s="60">
        <f t="shared" si="2"/>
        <v>0</v>
      </c>
      <c r="S23" s="67">
        <f t="shared" si="4"/>
        <v>0</v>
      </c>
      <c r="T23" s="67">
        <f t="shared" si="5"/>
        <v>0</v>
      </c>
      <c r="U23" s="67">
        <f t="shared" si="6"/>
        <v>0</v>
      </c>
      <c r="V23" s="61">
        <f t="shared" si="3"/>
        <v>0</v>
      </c>
    </row>
    <row r="24" spans="1:22" ht="31.95" customHeight="1">
      <c r="A24" s="87">
        <v>14</v>
      </c>
      <c r="B24" s="64"/>
      <c r="C24" s="64"/>
      <c r="D24" s="65"/>
      <c r="E24" s="65"/>
      <c r="F24" s="105"/>
      <c r="G24" s="65"/>
      <c r="H24" s="105"/>
      <c r="I24" s="65"/>
      <c r="J24" s="105"/>
      <c r="K24" s="65"/>
      <c r="L24" s="65"/>
      <c r="M24" s="65"/>
      <c r="N24" s="65"/>
      <c r="O24" s="65"/>
      <c r="P24" s="59">
        <f t="shared" si="0"/>
        <v>0</v>
      </c>
      <c r="Q24" s="60">
        <f t="shared" si="1"/>
        <v>0</v>
      </c>
      <c r="R24" s="60">
        <f t="shared" si="2"/>
        <v>0</v>
      </c>
      <c r="S24" s="67">
        <f t="shared" si="4"/>
        <v>0</v>
      </c>
      <c r="T24" s="67">
        <f t="shared" si="5"/>
        <v>0</v>
      </c>
      <c r="U24" s="67">
        <f t="shared" si="6"/>
        <v>0</v>
      </c>
      <c r="V24" s="61">
        <f>P24+Q24+R24+S24+U24</f>
        <v>0</v>
      </c>
    </row>
    <row r="25" spans="1:22" ht="31.95" customHeight="1">
      <c r="A25" s="88">
        <v>15</v>
      </c>
      <c r="B25" s="64"/>
      <c r="C25" s="64"/>
      <c r="D25" s="65"/>
      <c r="E25" s="65"/>
      <c r="F25" s="105"/>
      <c r="G25" s="65"/>
      <c r="H25" s="105"/>
      <c r="I25" s="65"/>
      <c r="J25" s="105"/>
      <c r="K25" s="65"/>
      <c r="L25" s="65"/>
      <c r="M25" s="65"/>
      <c r="N25" s="65"/>
      <c r="O25" s="65"/>
      <c r="P25" s="59">
        <f t="shared" si="0"/>
        <v>0</v>
      </c>
      <c r="Q25" s="60">
        <f t="shared" si="1"/>
        <v>0</v>
      </c>
      <c r="R25" s="60">
        <f t="shared" si="2"/>
        <v>0</v>
      </c>
      <c r="S25" s="67">
        <f t="shared" si="4"/>
        <v>0</v>
      </c>
      <c r="T25" s="67">
        <f t="shared" si="5"/>
        <v>0</v>
      </c>
      <c r="U25" s="67">
        <f t="shared" si="6"/>
        <v>0</v>
      </c>
      <c r="V25" s="61">
        <f>P25+Q25+R25+S25+U25</f>
        <v>0</v>
      </c>
    </row>
    <row r="26" spans="1:22" ht="31.95" customHeight="1">
      <c r="A26" s="88">
        <v>16</v>
      </c>
      <c r="B26" s="64"/>
      <c r="C26" s="64"/>
      <c r="D26" s="65"/>
      <c r="E26" s="65"/>
      <c r="F26" s="105"/>
      <c r="G26" s="65"/>
      <c r="H26" s="105"/>
      <c r="I26" s="65"/>
      <c r="J26" s="105"/>
      <c r="K26" s="65"/>
      <c r="L26" s="65"/>
      <c r="M26" s="65"/>
      <c r="N26" s="65"/>
      <c r="O26" s="65"/>
      <c r="P26" s="59">
        <f t="shared" si="0"/>
        <v>0</v>
      </c>
      <c r="Q26" s="60">
        <f t="shared" si="1"/>
        <v>0</v>
      </c>
      <c r="R26" s="60">
        <f t="shared" si="2"/>
        <v>0</v>
      </c>
      <c r="S26" s="67">
        <f t="shared" si="4"/>
        <v>0</v>
      </c>
      <c r="T26" s="67">
        <f t="shared" si="5"/>
        <v>0</v>
      </c>
      <c r="U26" s="67">
        <f t="shared" si="6"/>
        <v>0</v>
      </c>
      <c r="V26" s="61">
        <f t="shared" si="3"/>
        <v>0</v>
      </c>
    </row>
    <row r="27" spans="1:22" ht="31.95" customHeight="1">
      <c r="A27" s="88">
        <v>17</v>
      </c>
      <c r="B27" s="64"/>
      <c r="C27" s="64"/>
      <c r="D27" s="65"/>
      <c r="E27" s="65"/>
      <c r="F27" s="105"/>
      <c r="G27" s="65"/>
      <c r="H27" s="105"/>
      <c r="I27" s="65"/>
      <c r="J27" s="105"/>
      <c r="K27" s="65"/>
      <c r="L27" s="65"/>
      <c r="M27" s="65"/>
      <c r="N27" s="65"/>
      <c r="O27" s="65"/>
      <c r="P27" s="59">
        <f t="shared" si="0"/>
        <v>0</v>
      </c>
      <c r="Q27" s="60">
        <f t="shared" si="1"/>
        <v>0</v>
      </c>
      <c r="R27" s="60">
        <f t="shared" si="2"/>
        <v>0</v>
      </c>
      <c r="S27" s="67">
        <f t="shared" si="4"/>
        <v>0</v>
      </c>
      <c r="T27" s="67">
        <f t="shared" si="5"/>
        <v>0</v>
      </c>
      <c r="U27" s="67">
        <f t="shared" si="6"/>
        <v>0</v>
      </c>
      <c r="V27" s="61">
        <f>P27+Q27+R27+S27+U27</f>
        <v>0</v>
      </c>
    </row>
    <row r="28" spans="1:22" ht="31.95" customHeight="1">
      <c r="A28" s="87">
        <v>18</v>
      </c>
      <c r="B28" s="64"/>
      <c r="C28" s="64"/>
      <c r="D28" s="65"/>
      <c r="E28" s="65"/>
      <c r="F28" s="105"/>
      <c r="G28" s="65"/>
      <c r="H28" s="105"/>
      <c r="I28" s="65"/>
      <c r="J28" s="105"/>
      <c r="K28" s="65"/>
      <c r="L28" s="65"/>
      <c r="M28" s="65"/>
      <c r="N28" s="65"/>
      <c r="O28" s="65"/>
      <c r="P28" s="59">
        <f t="shared" si="0"/>
        <v>0</v>
      </c>
      <c r="Q28" s="60">
        <f t="shared" si="1"/>
        <v>0</v>
      </c>
      <c r="R28" s="60">
        <f t="shared" si="2"/>
        <v>0</v>
      </c>
      <c r="S28" s="67">
        <f t="shared" si="4"/>
        <v>0</v>
      </c>
      <c r="T28" s="67">
        <f t="shared" si="5"/>
        <v>0</v>
      </c>
      <c r="U28" s="67">
        <f t="shared" si="6"/>
        <v>0</v>
      </c>
      <c r="V28" s="61">
        <f>P28+Q28+R28+S28+U28</f>
        <v>0</v>
      </c>
    </row>
    <row r="29" spans="1:22" ht="31.95" customHeight="1">
      <c r="A29" s="88">
        <v>19</v>
      </c>
      <c r="B29" s="64"/>
      <c r="C29" s="64"/>
      <c r="D29" s="65"/>
      <c r="E29" s="65"/>
      <c r="F29" s="105"/>
      <c r="G29" s="65"/>
      <c r="H29" s="105"/>
      <c r="I29" s="65"/>
      <c r="J29" s="105"/>
      <c r="K29" s="65"/>
      <c r="L29" s="65"/>
      <c r="M29" s="65"/>
      <c r="N29" s="65"/>
      <c r="O29" s="65"/>
      <c r="P29" s="59">
        <f t="shared" si="0"/>
        <v>0</v>
      </c>
      <c r="Q29" s="60">
        <f t="shared" si="1"/>
        <v>0</v>
      </c>
      <c r="R29" s="60">
        <f t="shared" si="2"/>
        <v>0</v>
      </c>
      <c r="S29" s="67">
        <f t="shared" si="4"/>
        <v>0</v>
      </c>
      <c r="T29" s="67">
        <f t="shared" si="5"/>
        <v>0</v>
      </c>
      <c r="U29" s="67">
        <f t="shared" si="6"/>
        <v>0</v>
      </c>
      <c r="V29" s="61">
        <f>P29+Q29+R29+S29+U29</f>
        <v>0</v>
      </c>
    </row>
    <row r="30" spans="1:22" ht="31.95" customHeight="1">
      <c r="A30" s="88">
        <v>20</v>
      </c>
      <c r="B30" s="64"/>
      <c r="C30" s="64"/>
      <c r="D30" s="65"/>
      <c r="E30" s="65"/>
      <c r="F30" s="105"/>
      <c r="G30" s="65"/>
      <c r="H30" s="105"/>
      <c r="I30" s="65"/>
      <c r="J30" s="105"/>
      <c r="K30" s="65"/>
      <c r="L30" s="65"/>
      <c r="M30" s="65"/>
      <c r="N30" s="65"/>
      <c r="O30" s="65"/>
      <c r="P30" s="59">
        <f t="shared" si="0"/>
        <v>0</v>
      </c>
      <c r="Q30" s="60">
        <f t="shared" si="1"/>
        <v>0</v>
      </c>
      <c r="R30" s="60">
        <f t="shared" si="2"/>
        <v>0</v>
      </c>
      <c r="S30" s="67">
        <f t="shared" si="4"/>
        <v>0</v>
      </c>
      <c r="T30" s="67">
        <f t="shared" si="5"/>
        <v>0</v>
      </c>
      <c r="U30" s="67">
        <f t="shared" si="6"/>
        <v>0</v>
      </c>
      <c r="V30" s="61">
        <f>P30+Q30+R30+S30+U30</f>
        <v>0</v>
      </c>
    </row>
    <row r="31" spans="1:22" ht="31.95" customHeight="1">
      <c r="A31" s="88">
        <v>21</v>
      </c>
      <c r="B31" s="64"/>
      <c r="C31" s="64"/>
      <c r="D31" s="65"/>
      <c r="E31" s="65"/>
      <c r="F31" s="105"/>
      <c r="G31" s="65"/>
      <c r="H31" s="105"/>
      <c r="I31" s="65"/>
      <c r="J31" s="105"/>
      <c r="K31" s="65"/>
      <c r="L31" s="65"/>
      <c r="M31" s="65"/>
      <c r="N31" s="65"/>
      <c r="O31" s="65"/>
      <c r="P31" s="59">
        <f t="shared" si="0"/>
        <v>0</v>
      </c>
      <c r="Q31" s="60">
        <f t="shared" si="1"/>
        <v>0</v>
      </c>
      <c r="R31" s="60">
        <f t="shared" si="2"/>
        <v>0</v>
      </c>
      <c r="S31" s="67">
        <f t="shared" si="4"/>
        <v>0</v>
      </c>
      <c r="T31" s="67">
        <f t="shared" si="5"/>
        <v>0</v>
      </c>
      <c r="U31" s="67">
        <f t="shared" si="6"/>
        <v>0</v>
      </c>
      <c r="V31" s="61">
        <f t="shared" ref="V31" si="7">P31+Q31+R31+S31+U31</f>
        <v>0</v>
      </c>
    </row>
    <row r="32" spans="1:22" ht="31.95" customHeight="1">
      <c r="A32" s="87">
        <v>22</v>
      </c>
      <c r="B32" s="64"/>
      <c r="C32" s="64"/>
      <c r="D32" s="65"/>
      <c r="E32" s="65"/>
      <c r="F32" s="105"/>
      <c r="G32" s="65"/>
      <c r="H32" s="105"/>
      <c r="I32" s="65"/>
      <c r="J32" s="105"/>
      <c r="K32" s="65"/>
      <c r="L32" s="65"/>
      <c r="M32" s="65"/>
      <c r="N32" s="65"/>
      <c r="O32" s="65"/>
      <c r="P32" s="59">
        <f t="shared" si="0"/>
        <v>0</v>
      </c>
      <c r="Q32" s="60">
        <f t="shared" si="1"/>
        <v>0</v>
      </c>
      <c r="R32" s="60">
        <f t="shared" si="2"/>
        <v>0</v>
      </c>
      <c r="S32" s="67">
        <f t="shared" si="4"/>
        <v>0</v>
      </c>
      <c r="T32" s="67">
        <f t="shared" si="5"/>
        <v>0</v>
      </c>
      <c r="U32" s="67">
        <f t="shared" si="6"/>
        <v>0</v>
      </c>
      <c r="V32" s="61">
        <f>P32+Q32+R32+S32+U32</f>
        <v>0</v>
      </c>
    </row>
    <row r="33" spans="1:22" ht="31.95" customHeight="1">
      <c r="A33" s="88">
        <v>23</v>
      </c>
      <c r="B33" s="64"/>
      <c r="C33" s="64"/>
      <c r="D33" s="65"/>
      <c r="E33" s="65"/>
      <c r="F33" s="105"/>
      <c r="G33" s="65"/>
      <c r="H33" s="105"/>
      <c r="I33" s="65"/>
      <c r="J33" s="105"/>
      <c r="K33" s="65"/>
      <c r="L33" s="65"/>
      <c r="M33" s="65"/>
      <c r="N33" s="65"/>
      <c r="O33" s="65"/>
      <c r="P33" s="59">
        <f t="shared" si="0"/>
        <v>0</v>
      </c>
      <c r="Q33" s="60">
        <f t="shared" si="1"/>
        <v>0</v>
      </c>
      <c r="R33" s="60">
        <f t="shared" si="2"/>
        <v>0</v>
      </c>
      <c r="S33" s="67">
        <f t="shared" si="4"/>
        <v>0</v>
      </c>
      <c r="T33" s="67">
        <f t="shared" si="5"/>
        <v>0</v>
      </c>
      <c r="U33" s="67">
        <f t="shared" si="6"/>
        <v>0</v>
      </c>
      <c r="V33" s="61">
        <f>P33+Q33+R33+S33+U33</f>
        <v>0</v>
      </c>
    </row>
    <row r="34" spans="1:22" ht="31.95" customHeight="1">
      <c r="A34" s="88">
        <v>24</v>
      </c>
      <c r="B34" s="64"/>
      <c r="C34" s="64"/>
      <c r="D34" s="65"/>
      <c r="E34" s="65"/>
      <c r="F34" s="105"/>
      <c r="G34" s="65"/>
      <c r="H34" s="105"/>
      <c r="I34" s="65"/>
      <c r="J34" s="105"/>
      <c r="K34" s="65"/>
      <c r="L34" s="65"/>
      <c r="M34" s="65"/>
      <c r="N34" s="65"/>
      <c r="O34" s="65"/>
      <c r="P34" s="59">
        <f t="shared" si="0"/>
        <v>0</v>
      </c>
      <c r="Q34" s="60">
        <f t="shared" si="1"/>
        <v>0</v>
      </c>
      <c r="R34" s="60">
        <f t="shared" si="2"/>
        <v>0</v>
      </c>
      <c r="S34" s="67">
        <f t="shared" si="4"/>
        <v>0</v>
      </c>
      <c r="T34" s="67">
        <f t="shared" si="5"/>
        <v>0</v>
      </c>
      <c r="U34" s="67">
        <f t="shared" si="6"/>
        <v>0</v>
      </c>
      <c r="V34" s="61">
        <f>P34+Q34+R34+S34+U34</f>
        <v>0</v>
      </c>
    </row>
    <row r="35" spans="1:22" ht="31.95" customHeight="1">
      <c r="A35" s="88">
        <v>25</v>
      </c>
      <c r="B35" s="64"/>
      <c r="C35" s="64"/>
      <c r="D35" s="65"/>
      <c r="E35" s="65"/>
      <c r="F35" s="106"/>
      <c r="G35" s="65"/>
      <c r="H35" s="106"/>
      <c r="I35" s="65"/>
      <c r="J35" s="105"/>
      <c r="K35" s="65"/>
      <c r="L35" s="65"/>
      <c r="M35" s="65"/>
      <c r="N35" s="65"/>
      <c r="O35" s="65"/>
      <c r="P35" s="59">
        <f t="shared" si="0"/>
        <v>0</v>
      </c>
      <c r="Q35" s="60">
        <f t="shared" si="1"/>
        <v>0</v>
      </c>
      <c r="R35" s="60">
        <f t="shared" si="2"/>
        <v>0</v>
      </c>
      <c r="S35" s="67">
        <f t="shared" si="4"/>
        <v>0</v>
      </c>
      <c r="T35" s="67">
        <f t="shared" si="5"/>
        <v>0</v>
      </c>
      <c r="U35" s="67">
        <f t="shared" si="6"/>
        <v>0</v>
      </c>
      <c r="V35" s="61">
        <f>P35+Q35+R35+S35+U35</f>
        <v>0</v>
      </c>
    </row>
    <row r="36" spans="1:22" ht="17.399999999999999">
      <c r="A36" s="82" t="s">
        <v>9</v>
      </c>
      <c r="B36" s="82"/>
      <c r="C36" s="82"/>
      <c r="D36" s="83"/>
      <c r="E36" s="83"/>
      <c r="F36" s="83"/>
      <c r="G36" s="83"/>
      <c r="H36" s="83"/>
      <c r="I36" s="83"/>
      <c r="J36" s="84">
        <f t="shared" ref="J36:U36" si="8">SUM(J11:J35)</f>
        <v>0</v>
      </c>
      <c r="K36" s="84">
        <f t="shared" si="8"/>
        <v>0</v>
      </c>
      <c r="L36" s="84">
        <f t="shared" si="8"/>
        <v>0</v>
      </c>
      <c r="M36" s="84">
        <f t="shared" si="8"/>
        <v>0</v>
      </c>
      <c r="N36" s="84">
        <f t="shared" si="8"/>
        <v>0</v>
      </c>
      <c r="O36" s="84">
        <f t="shared" si="8"/>
        <v>0</v>
      </c>
      <c r="P36" s="85">
        <f t="shared" si="8"/>
        <v>0</v>
      </c>
      <c r="Q36" s="85">
        <f t="shared" si="8"/>
        <v>0</v>
      </c>
      <c r="R36" s="85">
        <f t="shared" si="8"/>
        <v>0</v>
      </c>
      <c r="S36" s="85">
        <f t="shared" si="8"/>
        <v>0</v>
      </c>
      <c r="T36" s="85">
        <f t="shared" si="8"/>
        <v>0</v>
      </c>
      <c r="U36" s="85">
        <f t="shared" si="8"/>
        <v>0</v>
      </c>
      <c r="V36" s="85">
        <f>P36+Q36+R36+T36+S36+U36</f>
        <v>0</v>
      </c>
    </row>
  </sheetData>
  <mergeCells count="6">
    <mergeCell ref="P8:V9"/>
    <mergeCell ref="A8:A10"/>
    <mergeCell ref="C5:G5"/>
    <mergeCell ref="B8:G9"/>
    <mergeCell ref="C1:G1"/>
    <mergeCell ref="C3:G3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>
      <selection activeCell="C6" sqref="C6"/>
    </sheetView>
  </sheetViews>
  <sheetFormatPr baseColWidth="10" defaultRowHeight="14.4"/>
  <cols>
    <col min="1" max="1" width="23.33203125" customWidth="1"/>
    <col min="2" max="2" width="20.44140625" customWidth="1"/>
    <col min="3" max="3" width="33.77734375" customWidth="1"/>
    <col min="4" max="4" width="20.33203125" customWidth="1"/>
    <col min="5" max="5" width="21.109375" customWidth="1"/>
    <col min="6" max="6" width="10.109375" bestFit="1" customWidth="1"/>
    <col min="8" max="8" width="18.44140625" customWidth="1"/>
  </cols>
  <sheetData>
    <row r="1" spans="1:4" ht="25.8">
      <c r="A1" s="16"/>
      <c r="C1" s="95" t="s">
        <v>20</v>
      </c>
    </row>
    <row r="2" spans="1:4" ht="25.8">
      <c r="C2" s="94" t="s">
        <v>33</v>
      </c>
    </row>
    <row r="4" spans="1:4" ht="15" customHeight="1"/>
    <row r="5" spans="1:4" ht="15" customHeight="1">
      <c r="A5" s="39"/>
    </row>
    <row r="6" spans="1:4" ht="21" customHeight="1">
      <c r="A6" s="72" t="s">
        <v>0</v>
      </c>
      <c r="B6" s="73"/>
      <c r="C6" s="89"/>
    </row>
    <row r="7" spans="1:4" ht="21" customHeight="1">
      <c r="A7" s="72" t="s">
        <v>1</v>
      </c>
      <c r="B7" s="73"/>
      <c r="C7" s="89"/>
    </row>
    <row r="8" spans="1:4" ht="21" customHeight="1">
      <c r="A8" s="72" t="s">
        <v>21</v>
      </c>
      <c r="B8" s="73"/>
      <c r="C8" s="89"/>
    </row>
    <row r="9" spans="1:4" ht="21" customHeight="1">
      <c r="A9" s="38"/>
      <c r="C9" s="52"/>
    </row>
    <row r="10" spans="1:4">
      <c r="A10" s="39"/>
    </row>
    <row r="11" spans="1:4">
      <c r="A11" s="66" t="s">
        <v>3</v>
      </c>
    </row>
    <row r="12" spans="1:4">
      <c r="A12" s="90" t="s">
        <v>26</v>
      </c>
      <c r="B12" s="91" t="s">
        <v>25</v>
      </c>
      <c r="C12" s="91" t="s">
        <v>30</v>
      </c>
      <c r="D12" s="92" t="s">
        <v>9</v>
      </c>
    </row>
    <row r="13" spans="1:4">
      <c r="A13" s="40" t="s">
        <v>29</v>
      </c>
      <c r="B13" s="1"/>
      <c r="C13" s="68">
        <v>12</v>
      </c>
      <c r="D13" s="75">
        <f>B13*C13</f>
        <v>0</v>
      </c>
    </row>
    <row r="14" spans="1:4">
      <c r="A14" s="51"/>
      <c r="B14" s="52"/>
      <c r="C14" s="33"/>
      <c r="D14" s="37"/>
    </row>
    <row r="15" spans="1:4">
      <c r="A15" s="51"/>
      <c r="B15" s="52"/>
      <c r="C15" s="33"/>
      <c r="D15" s="37"/>
    </row>
    <row r="16" spans="1:4">
      <c r="A16" s="66" t="s">
        <v>51</v>
      </c>
      <c r="C16" s="52"/>
      <c r="D16" s="66"/>
    </row>
    <row r="17" spans="1:4">
      <c r="A17" s="90" t="s">
        <v>27</v>
      </c>
      <c r="B17" s="91" t="s">
        <v>25</v>
      </c>
      <c r="C17" s="91" t="s">
        <v>30</v>
      </c>
      <c r="D17" s="92" t="s">
        <v>9</v>
      </c>
    </row>
    <row r="18" spans="1:4">
      <c r="A18" s="40" t="s">
        <v>38</v>
      </c>
      <c r="B18" s="1"/>
      <c r="C18" s="68">
        <v>30</v>
      </c>
      <c r="D18" s="75">
        <f>B18*C18</f>
        <v>0</v>
      </c>
    </row>
    <row r="19" spans="1:4">
      <c r="A19" s="51"/>
      <c r="B19" s="52"/>
      <c r="C19" s="33"/>
      <c r="D19" s="37"/>
    </row>
    <row r="20" spans="1:4">
      <c r="A20" s="51"/>
      <c r="B20" s="52"/>
      <c r="C20" s="33"/>
      <c r="D20" s="37"/>
    </row>
    <row r="21" spans="1:4">
      <c r="A21" s="66" t="s">
        <v>47</v>
      </c>
      <c r="B21" s="52"/>
      <c r="C21" s="33"/>
      <c r="D21" s="37"/>
    </row>
    <row r="22" spans="1:4">
      <c r="A22" s="90" t="s">
        <v>27</v>
      </c>
      <c r="B22" s="91" t="s">
        <v>25</v>
      </c>
      <c r="C22" s="91" t="s">
        <v>30</v>
      </c>
      <c r="D22" s="92" t="s">
        <v>9</v>
      </c>
    </row>
    <row r="23" spans="1:4">
      <c r="A23" s="40" t="s">
        <v>48</v>
      </c>
      <c r="B23" s="1"/>
      <c r="C23" s="68">
        <v>40</v>
      </c>
      <c r="D23" s="75">
        <f>B23*C23</f>
        <v>0</v>
      </c>
    </row>
    <row r="24" spans="1:4">
      <c r="A24" s="108"/>
      <c r="B24" s="52"/>
      <c r="C24" s="33"/>
      <c r="D24" s="37"/>
    </row>
    <row r="25" spans="1:4">
      <c r="A25" s="108"/>
      <c r="B25" s="52"/>
      <c r="C25" s="33"/>
      <c r="D25" s="37"/>
    </row>
    <row r="26" spans="1:4">
      <c r="A26" s="66" t="s">
        <v>23</v>
      </c>
      <c r="C26" s="52"/>
      <c r="D26" s="66"/>
    </row>
    <row r="27" spans="1:4">
      <c r="A27" s="90" t="s">
        <v>28</v>
      </c>
      <c r="B27" s="91" t="s">
        <v>25</v>
      </c>
      <c r="C27" s="93" t="s">
        <v>30</v>
      </c>
      <c r="D27" s="92" t="s">
        <v>9</v>
      </c>
    </row>
    <row r="28" spans="1:4">
      <c r="A28" s="40" t="s">
        <v>39</v>
      </c>
      <c r="B28" s="1"/>
      <c r="C28" s="68">
        <v>59</v>
      </c>
      <c r="D28" s="75">
        <f>B28*C28</f>
        <v>0</v>
      </c>
    </row>
    <row r="29" spans="1:4">
      <c r="A29" s="51"/>
      <c r="B29" s="108"/>
      <c r="C29" s="109"/>
      <c r="D29" s="110"/>
    </row>
    <row r="30" spans="1:4">
      <c r="A30" s="51"/>
      <c r="B30" s="108"/>
      <c r="C30" s="109"/>
      <c r="D30" s="110"/>
    </row>
    <row r="31" spans="1:4">
      <c r="A31" s="66" t="s">
        <v>54</v>
      </c>
      <c r="C31" s="52"/>
      <c r="D31" s="66"/>
    </row>
    <row r="32" spans="1:4">
      <c r="A32" s="90" t="s">
        <v>52</v>
      </c>
      <c r="B32" s="91" t="s">
        <v>25</v>
      </c>
      <c r="C32" s="93" t="s">
        <v>30</v>
      </c>
      <c r="D32" s="92" t="s">
        <v>9</v>
      </c>
    </row>
    <row r="33" spans="1:5">
      <c r="A33" s="40" t="s">
        <v>53</v>
      </c>
      <c r="B33" s="1"/>
      <c r="C33" s="68">
        <v>45</v>
      </c>
      <c r="D33" s="75">
        <f>B33*C33</f>
        <v>0</v>
      </c>
    </row>
    <row r="34" spans="1:5">
      <c r="A34" s="51"/>
      <c r="B34" s="52"/>
      <c r="C34" s="33"/>
      <c r="D34" s="37"/>
    </row>
    <row r="35" spans="1:5">
      <c r="A35" s="39"/>
      <c r="C35" s="52"/>
      <c r="D35" s="66"/>
    </row>
    <row r="36" spans="1:5">
      <c r="A36" s="41" t="s">
        <v>4</v>
      </c>
      <c r="C36" s="52"/>
      <c r="D36" s="66"/>
    </row>
    <row r="37" spans="1:5">
      <c r="A37" s="90" t="s">
        <v>28</v>
      </c>
      <c r="B37" s="91" t="s">
        <v>25</v>
      </c>
      <c r="C37" s="93" t="s">
        <v>30</v>
      </c>
      <c r="D37" s="92" t="s">
        <v>9</v>
      </c>
    </row>
    <row r="38" spans="1:5">
      <c r="A38" s="40" t="s">
        <v>40</v>
      </c>
      <c r="B38" s="1"/>
      <c r="C38" s="68">
        <v>20</v>
      </c>
      <c r="D38" s="75">
        <f>B38*C38</f>
        <v>0</v>
      </c>
    </row>
    <row r="39" spans="1:5">
      <c r="A39" s="39"/>
      <c r="B39" s="33"/>
    </row>
    <row r="40" spans="1:5">
      <c r="A40" s="39"/>
    </row>
    <row r="41" spans="1:5" ht="18">
      <c r="A41" s="69" t="s">
        <v>36</v>
      </c>
      <c r="B41" s="70"/>
      <c r="C41" s="71"/>
      <c r="D41" s="71">
        <f>D13+D18+D23+D33+D28+D38</f>
        <v>0</v>
      </c>
    </row>
    <row r="42" spans="1:5">
      <c r="A42" s="39"/>
    </row>
    <row r="43" spans="1:5">
      <c r="A43" s="39"/>
    </row>
    <row r="44" spans="1:5">
      <c r="A44" s="54" t="s">
        <v>19</v>
      </c>
      <c r="B44" s="81">
        <v>45623</v>
      </c>
      <c r="C44" s="74" t="s">
        <v>15</v>
      </c>
      <c r="D44" s="81">
        <v>45633</v>
      </c>
      <c r="E44" s="55"/>
    </row>
    <row r="45" spans="1:5">
      <c r="A45" s="54"/>
      <c r="B45" s="55"/>
      <c r="C45" s="74"/>
      <c r="D45" s="55"/>
      <c r="E45" s="55"/>
    </row>
    <row r="46" spans="1:5">
      <c r="A46" s="39"/>
    </row>
    <row r="47" spans="1:5">
      <c r="A47" s="39"/>
    </row>
    <row r="48" spans="1:5">
      <c r="A48" s="39"/>
    </row>
    <row r="49" spans="1:1">
      <c r="A49" s="3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C6" sqref="C6"/>
    </sheetView>
  </sheetViews>
  <sheetFormatPr baseColWidth="10" defaultRowHeight="14.4"/>
  <cols>
    <col min="1" max="1" width="23.33203125" customWidth="1"/>
    <col min="2" max="2" width="20.44140625" customWidth="1"/>
    <col min="3" max="3" width="33.77734375" customWidth="1"/>
    <col min="4" max="4" width="20.33203125" customWidth="1"/>
    <col min="5" max="5" width="21.109375" customWidth="1"/>
    <col min="6" max="6" width="10.109375" bestFit="1" customWidth="1"/>
    <col min="8" max="8" width="18.44140625" customWidth="1"/>
  </cols>
  <sheetData>
    <row r="1" spans="1:4" ht="25.8">
      <c r="A1" s="16"/>
      <c r="C1" s="95" t="s">
        <v>20</v>
      </c>
    </row>
    <row r="2" spans="1:4" ht="25.8">
      <c r="C2" s="94" t="s">
        <v>34</v>
      </c>
    </row>
    <row r="4" spans="1:4" ht="15" customHeight="1"/>
    <row r="5" spans="1:4" ht="15" customHeight="1">
      <c r="A5" s="39"/>
    </row>
    <row r="6" spans="1:4" ht="21" customHeight="1">
      <c r="A6" s="72" t="s">
        <v>0</v>
      </c>
      <c r="B6" s="73"/>
      <c r="C6" s="89"/>
    </row>
    <row r="7" spans="1:4" ht="21" customHeight="1">
      <c r="A7" s="72" t="s">
        <v>1</v>
      </c>
      <c r="B7" s="73"/>
      <c r="C7" s="89"/>
    </row>
    <row r="8" spans="1:4" ht="21" customHeight="1">
      <c r="A8" s="72" t="s">
        <v>21</v>
      </c>
      <c r="B8" s="73"/>
      <c r="C8" s="89"/>
    </row>
    <row r="9" spans="1:4" ht="21" customHeight="1">
      <c r="A9" s="38"/>
      <c r="C9" s="52"/>
    </row>
    <row r="10" spans="1:4">
      <c r="A10" s="39"/>
    </row>
    <row r="11" spans="1:4">
      <c r="A11" s="66" t="s">
        <v>3</v>
      </c>
    </row>
    <row r="12" spans="1:4">
      <c r="A12" s="90" t="s">
        <v>26</v>
      </c>
      <c r="B12" s="91" t="s">
        <v>25</v>
      </c>
      <c r="C12" s="91" t="s">
        <v>30</v>
      </c>
      <c r="D12" s="92" t="s">
        <v>9</v>
      </c>
    </row>
    <row r="13" spans="1:4">
      <c r="A13" s="40" t="s">
        <v>29</v>
      </c>
      <c r="B13" s="1"/>
      <c r="C13" s="68">
        <v>12</v>
      </c>
      <c r="D13" s="75">
        <f>B13*C13</f>
        <v>0</v>
      </c>
    </row>
    <row r="14" spans="1:4">
      <c r="A14" s="51"/>
      <c r="B14" s="52"/>
      <c r="C14" s="33"/>
      <c r="D14" s="37"/>
    </row>
    <row r="15" spans="1:4">
      <c r="A15" s="51"/>
      <c r="B15" s="52"/>
      <c r="C15" s="33"/>
      <c r="D15" s="37"/>
    </row>
    <row r="16" spans="1:4">
      <c r="A16" s="66" t="s">
        <v>51</v>
      </c>
      <c r="C16" s="52"/>
      <c r="D16" s="66"/>
    </row>
    <row r="17" spans="1:4">
      <c r="A17" s="90" t="s">
        <v>27</v>
      </c>
      <c r="B17" s="91" t="s">
        <v>25</v>
      </c>
      <c r="C17" s="91" t="s">
        <v>30</v>
      </c>
      <c r="D17" s="92" t="s">
        <v>9</v>
      </c>
    </row>
    <row r="18" spans="1:4">
      <c r="A18" s="40" t="s">
        <v>38</v>
      </c>
      <c r="B18" s="1"/>
      <c r="C18" s="68">
        <v>30</v>
      </c>
      <c r="D18" s="75">
        <f>B18*C18</f>
        <v>0</v>
      </c>
    </row>
    <row r="19" spans="1:4">
      <c r="A19" s="51"/>
      <c r="B19" s="52"/>
      <c r="C19" s="33"/>
      <c r="D19" s="37"/>
    </row>
    <row r="20" spans="1:4">
      <c r="A20" s="51"/>
      <c r="B20" s="52"/>
      <c r="C20" s="33"/>
      <c r="D20" s="37"/>
    </row>
    <row r="21" spans="1:4">
      <c r="A21" s="66" t="s">
        <v>47</v>
      </c>
      <c r="B21" s="52"/>
      <c r="C21" s="33"/>
      <c r="D21" s="37"/>
    </row>
    <row r="22" spans="1:4">
      <c r="A22" s="90" t="s">
        <v>27</v>
      </c>
      <c r="B22" s="91" t="s">
        <v>25</v>
      </c>
      <c r="C22" s="91" t="s">
        <v>30</v>
      </c>
      <c r="D22" s="92" t="s">
        <v>9</v>
      </c>
    </row>
    <row r="23" spans="1:4">
      <c r="A23" s="40" t="s">
        <v>48</v>
      </c>
      <c r="B23" s="1"/>
      <c r="C23" s="68">
        <v>40</v>
      </c>
      <c r="D23" s="75">
        <f>B23*C23</f>
        <v>0</v>
      </c>
    </row>
    <row r="24" spans="1:4">
      <c r="A24" s="108"/>
      <c r="B24" s="52"/>
      <c r="C24" s="33"/>
      <c r="D24" s="37"/>
    </row>
    <row r="25" spans="1:4">
      <c r="A25" s="108"/>
      <c r="B25" s="52"/>
      <c r="C25" s="33"/>
      <c r="D25" s="37"/>
    </row>
    <row r="26" spans="1:4">
      <c r="A26" s="66" t="s">
        <v>23</v>
      </c>
      <c r="C26" s="52"/>
      <c r="D26" s="66"/>
    </row>
    <row r="27" spans="1:4">
      <c r="A27" s="90" t="s">
        <v>28</v>
      </c>
      <c r="B27" s="91" t="s">
        <v>25</v>
      </c>
      <c r="C27" s="93" t="s">
        <v>30</v>
      </c>
      <c r="D27" s="92" t="s">
        <v>9</v>
      </c>
    </row>
    <row r="28" spans="1:4">
      <c r="A28" s="40" t="s">
        <v>39</v>
      </c>
      <c r="B28" s="1"/>
      <c r="C28" s="68">
        <v>59</v>
      </c>
      <c r="D28" s="75">
        <f>B28*C28</f>
        <v>0</v>
      </c>
    </row>
    <row r="29" spans="1:4">
      <c r="A29" s="51"/>
      <c r="B29" s="108"/>
      <c r="C29" s="109"/>
      <c r="D29" s="110"/>
    </row>
    <row r="30" spans="1:4">
      <c r="A30" s="51"/>
      <c r="B30" s="108"/>
      <c r="C30" s="109"/>
      <c r="D30" s="110"/>
    </row>
    <row r="31" spans="1:4">
      <c r="A31" s="66" t="s">
        <v>54</v>
      </c>
      <c r="C31" s="52"/>
      <c r="D31" s="66"/>
    </row>
    <row r="32" spans="1:4">
      <c r="A32" s="90" t="s">
        <v>52</v>
      </c>
      <c r="B32" s="91" t="s">
        <v>25</v>
      </c>
      <c r="C32" s="93" t="s">
        <v>30</v>
      </c>
      <c r="D32" s="92" t="s">
        <v>9</v>
      </c>
    </row>
    <row r="33" spans="1:5">
      <c r="A33" s="40" t="s">
        <v>53</v>
      </c>
      <c r="B33" s="1"/>
      <c r="C33" s="68">
        <v>45</v>
      </c>
      <c r="D33" s="75">
        <f>B33*C33</f>
        <v>0</v>
      </c>
    </row>
    <row r="34" spans="1:5">
      <c r="A34" s="51"/>
      <c r="B34" s="52"/>
      <c r="C34" s="33"/>
      <c r="D34" s="37"/>
    </row>
    <row r="35" spans="1:5">
      <c r="A35" s="39"/>
      <c r="C35" s="52"/>
      <c r="D35" s="66"/>
    </row>
    <row r="36" spans="1:5">
      <c r="A36" s="41" t="s">
        <v>4</v>
      </c>
      <c r="C36" s="52"/>
      <c r="D36" s="66"/>
    </row>
    <row r="37" spans="1:5">
      <c r="A37" s="90" t="s">
        <v>28</v>
      </c>
      <c r="B37" s="91" t="s">
        <v>25</v>
      </c>
      <c r="C37" s="93" t="s">
        <v>30</v>
      </c>
      <c r="D37" s="92" t="s">
        <v>9</v>
      </c>
    </row>
    <row r="38" spans="1:5">
      <c r="A38" s="40" t="s">
        <v>40</v>
      </c>
      <c r="B38" s="1"/>
      <c r="C38" s="68">
        <v>20</v>
      </c>
      <c r="D38" s="75">
        <f>B38*C38</f>
        <v>0</v>
      </c>
    </row>
    <row r="39" spans="1:5">
      <c r="A39" s="51"/>
      <c r="B39" s="108"/>
      <c r="C39" s="109"/>
      <c r="D39" s="110"/>
    </row>
    <row r="40" spans="1:5">
      <c r="A40" s="39"/>
    </row>
    <row r="41" spans="1:5" ht="18">
      <c r="A41" s="69" t="s">
        <v>35</v>
      </c>
      <c r="B41" s="70"/>
      <c r="C41" s="71"/>
      <c r="D41" s="71">
        <f>D13+D18+D23+D33+D28+D38</f>
        <v>0</v>
      </c>
    </row>
    <row r="42" spans="1:5">
      <c r="A42" s="39"/>
    </row>
    <row r="43" spans="1:5">
      <c r="A43" s="39"/>
    </row>
    <row r="44" spans="1:5">
      <c r="A44" s="54" t="s">
        <v>19</v>
      </c>
      <c r="B44" s="81">
        <v>45679</v>
      </c>
      <c r="C44" s="74" t="s">
        <v>15</v>
      </c>
      <c r="D44" s="81">
        <v>45689</v>
      </c>
      <c r="E44" s="55"/>
    </row>
    <row r="45" spans="1:5">
      <c r="A45" s="39"/>
    </row>
    <row r="46" spans="1:5">
      <c r="A46" s="39"/>
    </row>
    <row r="47" spans="1:5">
      <c r="A47" s="39"/>
    </row>
    <row r="48" spans="1:5">
      <c r="A48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E31" sqref="E31:J31"/>
    </sheetView>
  </sheetViews>
  <sheetFormatPr baseColWidth="10" defaultRowHeight="14.4"/>
  <cols>
    <col min="1" max="1" width="8.44140625" customWidth="1"/>
    <col min="2" max="2" width="27.6640625" customWidth="1"/>
    <col min="3" max="3" width="26.44140625" customWidth="1"/>
    <col min="4" max="4" width="22.77734375" customWidth="1"/>
    <col min="6" max="6" width="13.44140625" customWidth="1"/>
    <col min="7" max="10" width="17.109375" customWidth="1"/>
    <col min="11" max="11" width="22.33203125" customWidth="1"/>
    <col min="12" max="12" width="18.6640625" customWidth="1"/>
  </cols>
  <sheetData>
    <row r="1" spans="1:12" ht="25.8">
      <c r="A1" s="16"/>
      <c r="C1" s="17" t="s">
        <v>12</v>
      </c>
    </row>
    <row r="2" spans="1:12">
      <c r="K2" t="s">
        <v>15</v>
      </c>
      <c r="L2" s="15">
        <v>43012</v>
      </c>
    </row>
    <row r="3" spans="1:12">
      <c r="C3" t="s">
        <v>13</v>
      </c>
      <c r="K3" t="s">
        <v>15</v>
      </c>
      <c r="L3" s="15">
        <v>43075</v>
      </c>
    </row>
    <row r="4" spans="1:12" ht="15" customHeight="1">
      <c r="K4" t="s">
        <v>15</v>
      </c>
      <c r="L4" s="15">
        <v>43138</v>
      </c>
    </row>
    <row r="5" spans="1:12" ht="21" customHeight="1">
      <c r="A5" s="26" t="s">
        <v>14</v>
      </c>
      <c r="C5" s="128"/>
      <c r="D5" s="129"/>
    </row>
    <row r="8" spans="1:12">
      <c r="A8" s="130" t="s">
        <v>5</v>
      </c>
      <c r="B8" s="133" t="s">
        <v>6</v>
      </c>
      <c r="C8" s="134"/>
      <c r="D8" s="135"/>
      <c r="E8" s="30" t="s">
        <v>3</v>
      </c>
      <c r="F8" s="30" t="s">
        <v>4</v>
      </c>
      <c r="G8" s="133" t="s">
        <v>9</v>
      </c>
      <c r="H8" s="134"/>
      <c r="I8" s="134"/>
      <c r="J8" s="135"/>
      <c r="K8" s="133" t="s">
        <v>10</v>
      </c>
      <c r="L8" s="125" t="s">
        <v>11</v>
      </c>
    </row>
    <row r="9" spans="1:12">
      <c r="A9" s="131"/>
      <c r="B9" s="136"/>
      <c r="C9" s="137"/>
      <c r="D9" s="138"/>
      <c r="E9" s="27">
        <v>13</v>
      </c>
      <c r="F9" s="27">
        <v>20</v>
      </c>
      <c r="G9" s="136"/>
      <c r="H9" s="137"/>
      <c r="I9" s="137"/>
      <c r="J9" s="138"/>
      <c r="K9" s="139"/>
      <c r="L9" s="126"/>
    </row>
    <row r="10" spans="1:12">
      <c r="A10" s="132"/>
      <c r="B10" s="28" t="s">
        <v>0</v>
      </c>
      <c r="C10" s="28" t="s">
        <v>1</v>
      </c>
      <c r="D10" s="29" t="s">
        <v>2</v>
      </c>
      <c r="E10" s="30">
        <v>400</v>
      </c>
      <c r="F10" s="30" t="s">
        <v>17</v>
      </c>
      <c r="G10" s="32" t="s">
        <v>7</v>
      </c>
      <c r="H10" s="30" t="s">
        <v>16</v>
      </c>
      <c r="I10" s="30" t="s">
        <v>4</v>
      </c>
      <c r="J10" s="42" t="s">
        <v>8</v>
      </c>
      <c r="K10" s="136"/>
      <c r="L10" s="127"/>
    </row>
    <row r="11" spans="1:12" ht="31.95" customHeight="1">
      <c r="A11" s="20">
        <v>1</v>
      </c>
      <c r="B11" s="4"/>
      <c r="C11" s="4"/>
      <c r="D11" s="13"/>
      <c r="E11" s="20"/>
      <c r="F11" s="21"/>
      <c r="G11" s="34"/>
      <c r="H11" s="3"/>
      <c r="I11" s="18"/>
      <c r="J11" s="19"/>
      <c r="K11" s="14"/>
      <c r="L11" s="5"/>
    </row>
    <row r="12" spans="1:12" ht="31.95" customHeight="1">
      <c r="A12" s="22">
        <v>2</v>
      </c>
      <c r="B12" s="9"/>
      <c r="C12" s="9"/>
      <c r="D12" s="11"/>
      <c r="E12" s="22"/>
      <c r="F12" s="23"/>
      <c r="G12" s="45"/>
      <c r="H12" s="46"/>
      <c r="I12" s="35"/>
      <c r="J12" s="36"/>
      <c r="K12" s="8"/>
      <c r="L12" s="10"/>
    </row>
    <row r="13" spans="1:12" ht="31.95" customHeight="1">
      <c r="A13" s="24">
        <v>3</v>
      </c>
      <c r="B13" s="2"/>
      <c r="C13" s="2"/>
      <c r="D13" s="12"/>
      <c r="E13" s="24"/>
      <c r="F13" s="25"/>
      <c r="G13" s="45"/>
      <c r="H13" s="46"/>
      <c r="I13" s="35"/>
      <c r="J13" s="36"/>
      <c r="K13" s="6"/>
      <c r="L13" s="7"/>
    </row>
    <row r="14" spans="1:12" ht="31.95" customHeight="1">
      <c r="A14" s="24">
        <v>4</v>
      </c>
      <c r="B14" s="2"/>
      <c r="C14" s="2"/>
      <c r="D14" s="12"/>
      <c r="E14" s="24"/>
      <c r="F14" s="25"/>
      <c r="G14" s="45"/>
      <c r="H14" s="46"/>
      <c r="I14" s="35"/>
      <c r="J14" s="36"/>
      <c r="K14" s="6"/>
      <c r="L14" s="7"/>
    </row>
    <row r="15" spans="1:12" ht="31.95" customHeight="1">
      <c r="A15" s="24">
        <v>5</v>
      </c>
      <c r="B15" s="2"/>
      <c r="C15" s="2"/>
      <c r="D15" s="12"/>
      <c r="E15" s="24"/>
      <c r="F15" s="25"/>
      <c r="G15" s="45"/>
      <c r="H15" s="46"/>
      <c r="I15" s="35"/>
      <c r="J15" s="36"/>
      <c r="K15" s="6"/>
      <c r="L15" s="7"/>
    </row>
    <row r="16" spans="1:12" ht="31.95" customHeight="1">
      <c r="A16" s="24">
        <v>6</v>
      </c>
      <c r="B16" s="2"/>
      <c r="C16" s="2"/>
      <c r="D16" s="12"/>
      <c r="E16" s="24"/>
      <c r="F16" s="25"/>
      <c r="G16" s="45"/>
      <c r="H16" s="46"/>
      <c r="I16" s="35"/>
      <c r="J16" s="36"/>
      <c r="K16" s="6"/>
      <c r="L16" s="7"/>
    </row>
    <row r="17" spans="1:12" ht="31.95" customHeight="1">
      <c r="A17" s="24">
        <v>7</v>
      </c>
      <c r="B17" s="2"/>
      <c r="C17" s="2"/>
      <c r="D17" s="12"/>
      <c r="E17" s="24"/>
      <c r="F17" s="25"/>
      <c r="G17" s="45"/>
      <c r="H17" s="46"/>
      <c r="I17" s="35"/>
      <c r="J17" s="36"/>
      <c r="K17" s="6"/>
      <c r="L17" s="7"/>
    </row>
    <row r="18" spans="1:12" ht="31.95" customHeight="1">
      <c r="A18" s="22">
        <v>8</v>
      </c>
      <c r="B18" s="2"/>
      <c r="C18" s="2"/>
      <c r="D18" s="12"/>
      <c r="E18" s="24"/>
      <c r="F18" s="25"/>
      <c r="G18" s="49"/>
      <c r="H18" s="47"/>
      <c r="I18" s="35"/>
      <c r="J18" s="36"/>
      <c r="K18" s="6"/>
      <c r="L18" s="7"/>
    </row>
    <row r="19" spans="1:12" ht="31.95" customHeight="1">
      <c r="A19" s="24">
        <v>9</v>
      </c>
      <c r="B19" s="2"/>
      <c r="C19" s="2"/>
      <c r="D19" s="12"/>
      <c r="E19" s="24"/>
      <c r="F19" s="25"/>
      <c r="G19" s="45"/>
      <c r="H19" s="50"/>
      <c r="I19" s="35"/>
      <c r="J19" s="36"/>
      <c r="K19" s="6"/>
      <c r="L19" s="7"/>
    </row>
    <row r="20" spans="1:12" ht="31.95" customHeight="1">
      <c r="A20" s="24">
        <v>10</v>
      </c>
      <c r="B20" s="2"/>
      <c r="C20" s="2"/>
      <c r="D20" s="12"/>
      <c r="E20" s="24"/>
      <c r="F20" s="25"/>
      <c r="G20" s="45"/>
      <c r="H20" s="50"/>
      <c r="I20" s="35"/>
      <c r="J20" s="36"/>
      <c r="K20" s="6"/>
      <c r="L20" s="7"/>
    </row>
    <row r="21" spans="1:12" ht="31.95" customHeight="1">
      <c r="A21" s="24">
        <v>11</v>
      </c>
      <c r="B21" s="2"/>
      <c r="C21" s="2"/>
      <c r="D21" s="12"/>
      <c r="E21" s="24"/>
      <c r="F21" s="25"/>
      <c r="G21" s="43"/>
      <c r="H21" s="46"/>
      <c r="I21" s="35"/>
      <c r="J21" s="36"/>
      <c r="K21" s="6"/>
      <c r="L21" s="7"/>
    </row>
    <row r="22" spans="1:12" ht="31.95" customHeight="1">
      <c r="A22" s="24">
        <v>12</v>
      </c>
      <c r="B22" s="2"/>
      <c r="C22" s="2"/>
      <c r="D22" s="12"/>
      <c r="E22" s="24"/>
      <c r="F22" s="25"/>
      <c r="G22" s="49"/>
      <c r="H22" s="47"/>
      <c r="I22" s="35"/>
      <c r="J22" s="36"/>
      <c r="K22" s="6"/>
      <c r="L22" s="7"/>
    </row>
    <row r="23" spans="1:12" ht="31.95" customHeight="1">
      <c r="A23" s="24">
        <v>13</v>
      </c>
      <c r="B23" s="2"/>
      <c r="C23" s="2"/>
      <c r="D23" s="12"/>
      <c r="E23" s="24"/>
      <c r="F23" s="25"/>
      <c r="G23" s="45"/>
      <c r="H23" s="46"/>
      <c r="I23" s="35"/>
      <c r="J23" s="36"/>
      <c r="K23" s="6"/>
      <c r="L23" s="7"/>
    </row>
    <row r="24" spans="1:12" ht="31.95" customHeight="1">
      <c r="A24" s="22">
        <v>14</v>
      </c>
      <c r="B24" s="2"/>
      <c r="C24" s="2"/>
      <c r="D24" s="12"/>
      <c r="E24" s="24"/>
      <c r="F24" s="25"/>
      <c r="G24" s="49"/>
      <c r="H24" s="46"/>
      <c r="I24" s="35"/>
      <c r="J24" s="36"/>
      <c r="K24" s="6"/>
      <c r="L24" s="7"/>
    </row>
    <row r="25" spans="1:12" ht="31.95" customHeight="1">
      <c r="A25" s="24">
        <v>15</v>
      </c>
      <c r="B25" s="2"/>
      <c r="C25" s="2"/>
      <c r="D25" s="12"/>
      <c r="E25" s="24"/>
      <c r="F25" s="25"/>
      <c r="G25" s="45"/>
      <c r="H25" s="46"/>
      <c r="I25" s="35"/>
      <c r="J25" s="36"/>
      <c r="K25" s="6"/>
      <c r="L25" s="7"/>
    </row>
    <row r="26" spans="1:12" ht="31.95" customHeight="1">
      <c r="A26" s="24">
        <v>16</v>
      </c>
      <c r="B26" s="2"/>
      <c r="C26" s="2"/>
      <c r="D26" s="12"/>
      <c r="E26" s="24"/>
      <c r="F26" s="25"/>
      <c r="G26" s="49"/>
      <c r="H26" s="46"/>
      <c r="I26" s="35"/>
      <c r="J26" s="36"/>
      <c r="K26" s="6"/>
      <c r="L26" s="7"/>
    </row>
    <row r="27" spans="1:12" ht="31.95" customHeight="1">
      <c r="A27" s="24">
        <v>17</v>
      </c>
      <c r="B27" s="2"/>
      <c r="C27" s="2"/>
      <c r="D27" s="12"/>
      <c r="E27" s="24"/>
      <c r="F27" s="25"/>
      <c r="G27" s="45"/>
      <c r="H27" s="46"/>
      <c r="I27" s="35"/>
      <c r="J27" s="36"/>
      <c r="K27" s="6"/>
      <c r="L27" s="7"/>
    </row>
    <row r="28" spans="1:12" ht="31.95" customHeight="1">
      <c r="A28" s="24">
        <v>18</v>
      </c>
      <c r="B28" s="2"/>
      <c r="C28" s="2"/>
      <c r="D28" s="12"/>
      <c r="E28" s="24"/>
      <c r="F28" s="25"/>
      <c r="G28" s="48"/>
      <c r="H28" s="46"/>
      <c r="I28" s="35"/>
      <c r="J28" s="36"/>
      <c r="K28" s="6"/>
      <c r="L28" s="7"/>
    </row>
    <row r="29" spans="1:12" ht="31.95" customHeight="1">
      <c r="A29" s="24">
        <v>19</v>
      </c>
      <c r="B29" s="2"/>
      <c r="C29" s="2"/>
      <c r="D29" s="12"/>
      <c r="E29" s="24"/>
      <c r="F29" s="25"/>
      <c r="G29" s="45"/>
      <c r="H29" s="46"/>
      <c r="I29" s="35"/>
      <c r="J29" s="36"/>
      <c r="K29" s="6"/>
      <c r="L29" s="7"/>
    </row>
    <row r="30" spans="1:12" ht="31.95" customHeight="1">
      <c r="A30" s="22">
        <v>20</v>
      </c>
      <c r="B30" s="2"/>
      <c r="C30" s="2"/>
      <c r="D30" s="12"/>
      <c r="E30" s="24"/>
      <c r="F30" s="25"/>
      <c r="G30" s="49"/>
      <c r="H30" s="44"/>
      <c r="I30" s="35"/>
      <c r="J30" s="36"/>
      <c r="K30" s="6"/>
      <c r="L30" s="7"/>
    </row>
    <row r="31" spans="1:12" ht="21" customHeight="1">
      <c r="A31" s="28" t="s">
        <v>9</v>
      </c>
      <c r="B31" s="28"/>
      <c r="C31" s="28"/>
      <c r="D31" s="29"/>
      <c r="E31" s="30"/>
      <c r="F31" s="30"/>
      <c r="G31" s="31"/>
      <c r="H31" s="32"/>
      <c r="I31" s="31"/>
      <c r="J31" s="31"/>
      <c r="K31" s="28"/>
      <c r="L31" s="28"/>
    </row>
  </sheetData>
  <mergeCells count="6">
    <mergeCell ref="L8:L10"/>
    <mergeCell ref="C5:D5"/>
    <mergeCell ref="A8:A10"/>
    <mergeCell ref="B8:D9"/>
    <mergeCell ref="G8:J9"/>
    <mergeCell ref="K8:K10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C6F131A3FC945A7C1B0D2E3D02534" ma:contentTypeVersion="13" ma:contentTypeDescription="Crée un document." ma:contentTypeScope="" ma:versionID="8f1ddd63fc6f13237b3762d20b499879">
  <xsd:schema xmlns:xsd="http://www.w3.org/2001/XMLSchema" xmlns:xs="http://www.w3.org/2001/XMLSchema" xmlns:p="http://schemas.microsoft.com/office/2006/metadata/properties" xmlns:ns2="5b41d79f-d8d8-486e-a4e7-2817f2e84c76" xmlns:ns3="d2e8a19b-9091-4cb9-9390-c0ab56ad4dab" targetNamespace="http://schemas.microsoft.com/office/2006/metadata/properties" ma:root="true" ma:fieldsID="6b224a0215297bcd8172100db9449c1c" ns2:_="" ns3:_="">
    <xsd:import namespace="5b41d79f-d8d8-486e-a4e7-2817f2e84c76"/>
    <xsd:import namespace="d2e8a19b-9091-4cb9-9390-c0ab56ad4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1d79f-d8d8-486e-a4e7-2817f2e84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5a237f6-10b3-4f77-8d08-4e9737f184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a19b-9091-4cb9-9390-c0ab56ad4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c0e5b37-b74a-4923-ae19-4f866ca424d2}" ma:internalName="TaxCatchAll" ma:showField="CatchAllData" ma:web="d2e8a19b-9091-4cb9-9390-c0ab56ad4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41d79f-d8d8-486e-a4e7-2817f2e84c76">
      <Terms xmlns="http://schemas.microsoft.com/office/infopath/2007/PartnerControls"/>
    </lcf76f155ced4ddcb4097134ff3c332f>
    <TaxCatchAll xmlns="d2e8a19b-9091-4cb9-9390-c0ab56ad4dab" xsi:nil="true"/>
  </documentManagement>
</p:properties>
</file>

<file path=customXml/itemProps1.xml><?xml version="1.0" encoding="utf-8"?>
<ds:datastoreItem xmlns:ds="http://schemas.openxmlformats.org/officeDocument/2006/customXml" ds:itemID="{E4FA7CE1-FAD4-4664-BC92-83FFD60B8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41d79f-d8d8-486e-a4e7-2817f2e84c76"/>
    <ds:schemaRef ds:uri="d2e8a19b-9091-4cb9-9390-c0ab56ad4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BE4F3F-48E7-4C3E-A96F-5F7962386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46C29-F5FD-44C3-9393-F633CA035C65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b41d79f-d8d8-486e-a4e7-2817f2e84c76"/>
    <ds:schemaRef ds:uri="http://purl.org/dc/terms/"/>
    <ds:schemaRef ds:uri="d2e8a19b-9091-4cb9-9390-c0ab56ad4d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Bon de commande par client</vt:lpstr>
      <vt:lpstr>Bulletin récapitulatif_LIV 1</vt:lpstr>
      <vt:lpstr>Bulletin récapitulatif_LIV 2</vt:lpstr>
      <vt:lpstr>Bon de commande par client pdf</vt:lpstr>
    </vt:vector>
  </TitlesOfParts>
  <Company>Richemont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Johanna (VCA-CH)</dc:creator>
  <cp:lastModifiedBy>Anthony</cp:lastModifiedBy>
  <cp:lastPrinted>2017-09-17T09:47:53Z</cp:lastPrinted>
  <dcterms:created xsi:type="dcterms:W3CDTF">2017-06-08T06:45:09Z</dcterms:created>
  <dcterms:modified xsi:type="dcterms:W3CDTF">2024-10-17T10:09:51Z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0x01010015DC6F131A3FC945A7C1B0D2E3D02534</vt:lpwstr>
  </property>
  <property fmtid="{D5CDD505-2E9C-101B-9397-08002B2CF9AE}" pid="3" name="MediaServiceImageTags">
    <vt:lpwstr/>
  </property>
</Properties>
</file>